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3916F509-5A4F-44EA-AAE0-525A77D60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ASS 5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 l="1"/>
  <c r="L72" i="1" s="1"/>
  <c r="J72" i="1"/>
  <c r="H72" i="1"/>
  <c r="C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0" i="1"/>
  <c r="L18" i="1"/>
  <c r="L16" i="1"/>
  <c r="L14" i="1"/>
  <c r="L12" i="1"/>
</calcChain>
</file>

<file path=xl/sharedStrings.xml><?xml version="1.0" encoding="utf-8"?>
<sst xmlns="http://schemas.openxmlformats.org/spreadsheetml/2006/main" count="100" uniqueCount="100">
  <si>
    <t>विवरण – 5अऔ</t>
  </si>
  <si>
    <t>Statement – 5V</t>
  </si>
  <si>
    <t>(₹ करोड़)</t>
  </si>
  <si>
    <t>(₹ Crore)</t>
  </si>
  <si>
    <t>क्र. सं.</t>
  </si>
  <si>
    <t>राज्य</t>
  </si>
  <si>
    <t>परियोजनाओं की संख्या</t>
  </si>
  <si>
    <t>कुल परिव्यय</t>
  </si>
  <si>
    <t>आरआईडीएफ ऋण</t>
  </si>
  <si>
    <t>सरकार का अंशदान</t>
  </si>
  <si>
    <t>संवितरण</t>
  </si>
  <si>
    <t>लक्ष्य का %</t>
  </si>
  <si>
    <t>सिंचाई</t>
  </si>
  <si>
    <t>पुल</t>
  </si>
  <si>
    <t>सड़क</t>
  </si>
  <si>
    <t xml:space="preserve"> Sr. No.</t>
  </si>
  <si>
    <t>State</t>
  </si>
  <si>
    <t>No. of Projects</t>
  </si>
  <si>
    <t>Potential+</t>
  </si>
  <si>
    <t>Total Outlay</t>
  </si>
  <si>
    <t>RIDF Loan</t>
  </si>
  <si>
    <t>Govt. Contribution</t>
  </si>
  <si>
    <t>Disbursement</t>
  </si>
  <si>
    <t>% to Target</t>
  </si>
  <si>
    <t>Irrigation</t>
  </si>
  <si>
    <t>Bridges</t>
  </si>
  <si>
    <t>Roads</t>
  </si>
  <si>
    <t>आंध्र प्रदेश</t>
  </si>
  <si>
    <t>Andhra Pradesh</t>
  </si>
  <si>
    <t>अरुणाचल प्रदेश</t>
  </si>
  <si>
    <t>Arunachal Pradesh</t>
  </si>
  <si>
    <t xml:space="preserve">असम </t>
  </si>
  <si>
    <t>Assam</t>
  </si>
  <si>
    <t xml:space="preserve">बिहार </t>
  </si>
  <si>
    <t>Bihar</t>
  </si>
  <si>
    <t>छत्तीसगढ़</t>
  </si>
  <si>
    <t>Chattisgarh</t>
  </si>
  <si>
    <t>गोवा</t>
  </si>
  <si>
    <t>Goa</t>
  </si>
  <si>
    <t>गुजरात</t>
  </si>
  <si>
    <t>Gujarat</t>
  </si>
  <si>
    <t xml:space="preserve">हरियाणा </t>
  </si>
  <si>
    <t>Haryana</t>
  </si>
  <si>
    <t xml:space="preserve">हिमाचल प्रदेश </t>
  </si>
  <si>
    <t>Himachal Pradesh</t>
  </si>
  <si>
    <t>जम्मू और कश्मीर</t>
  </si>
  <si>
    <t>Jammu &amp; Kashmir</t>
  </si>
  <si>
    <t>झारखंड</t>
  </si>
  <si>
    <t>Jharkhand</t>
  </si>
  <si>
    <t>कर्नाटक</t>
  </si>
  <si>
    <t>Karnataka</t>
  </si>
  <si>
    <t>केरल</t>
  </si>
  <si>
    <t>Kerala</t>
  </si>
  <si>
    <t>मध्य प्रदेश</t>
  </si>
  <si>
    <t>Madhya Pradesh</t>
  </si>
  <si>
    <t>महाराष्ट्र</t>
  </si>
  <si>
    <t>Maharashtra</t>
  </si>
  <si>
    <t>मणिपुर</t>
  </si>
  <si>
    <t>Manipur</t>
  </si>
  <si>
    <t>मेघालय</t>
  </si>
  <si>
    <t>Meghalaya</t>
  </si>
  <si>
    <t>मिज़ोरम</t>
  </si>
  <si>
    <t>Mizoram</t>
  </si>
  <si>
    <t>नागालैंड</t>
  </si>
  <si>
    <t>Nagaland</t>
  </si>
  <si>
    <t>ओडिशा</t>
  </si>
  <si>
    <t>Odisha</t>
  </si>
  <si>
    <t>पुदुचेरी</t>
  </si>
  <si>
    <t>Puducherry</t>
  </si>
  <si>
    <t>पंजाब</t>
  </si>
  <si>
    <t>Punjab</t>
  </si>
  <si>
    <t>राजस्थान</t>
  </si>
  <si>
    <t>Rajasthan</t>
  </si>
  <si>
    <t>सिक्किम</t>
  </si>
  <si>
    <t>Sikkim</t>
  </si>
  <si>
    <t>तमिलनाडु</t>
  </si>
  <si>
    <t>Tamil Nadu</t>
  </si>
  <si>
    <t>तेलंगाणा</t>
  </si>
  <si>
    <t>Telangana</t>
  </si>
  <si>
    <t>त्रिपुरा</t>
  </si>
  <si>
    <t>Tripura</t>
  </si>
  <si>
    <t>उत्तर प्रदेश</t>
  </si>
  <si>
    <t>Uttar Pradesh</t>
  </si>
  <si>
    <t>उत्तराखंड</t>
  </si>
  <si>
    <t>Uttarakhand</t>
  </si>
  <si>
    <t>प. बंगाल</t>
  </si>
  <si>
    <t>West Bengal</t>
  </si>
  <si>
    <t>कुल</t>
  </si>
  <si>
    <t>Total</t>
  </si>
  <si>
    <t>+: प्रत्याशित</t>
  </si>
  <si>
    <t>* चरणीकरण के अनुसार, कोई लक्ष्य नहीं दिया गया था, लेकिन राज्यों द्वारा संग्रहण अग्रिम का लाभ उठाया गया था।</t>
  </si>
  <si>
    <t>+: Anticipated</t>
  </si>
  <si>
    <t>* As per phasing, no target was given but mobilisation advance was availed by States.</t>
  </si>
  <si>
    <t>Statewise Details of Projects Sanctioned Under Rural Infrastructure Development Fund (RIDF-XXII) - Position of Disbursement as on 31 March 2025 - Closed Tranche</t>
  </si>
  <si>
    <t>लक्ष्य 31 मार्च 2025</t>
  </si>
  <si>
    <t>Target 31 March 2025</t>
  </si>
  <si>
    <t>ग्रामीण आधारभूत संरचना विकास निधि (आरआईडीएफ XXII) के अंतर्गत मंजूर परियोजनाओं का राज्य-वार ब्यौरा - 31 मार्च 2025 को संवितरण की स्थिति - बंद खेप</t>
  </si>
  <si>
    <t>संभाव्यता+</t>
  </si>
  <si>
    <t xml:space="preserve">नोट: सिंचाई के लिए हेक्टेर, ग्रामीण पुल के लिए मी., सड़क के लिए कि.मी. में संभाव्यता इंगित है </t>
  </si>
  <si>
    <t>Note: Potential for irrigation in ha, rural bridges in m, roads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</si>
</sst>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/>
    <xf numFmtId="1" fontId="1" fillId="0" borderId="1" xfId="0" applyNumberFormat="1" applyFont="1" applyBorder="1"/>
    <xf numFmtId="1" fontId="2" fillId="0" borderId="1" xfId="0" applyNumberFormat="1" applyFont="1" applyBorder="1"/>
    <xf numFmtId="1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="110" zoomScaleNormal="115" workbookViewId="0">
      <selection sqref="A1:L1"/>
    </sheetView>
  </sheetViews>
  <sheetFormatPr defaultColWidth="0" defaultRowHeight="14.25" customHeight="1" zeroHeight="1" x14ac:dyDescent="0.2"/>
  <cols>
    <col min="1" max="1" width="8.85546875" style="1" customWidth="1"/>
    <col min="2" max="2" width="20" style="1" bestFit="1" customWidth="1"/>
    <col min="3" max="3" width="22.28515625" style="1" bestFit="1" customWidth="1"/>
    <col min="4" max="4" width="11.28515625" style="1" bestFit="1" customWidth="1"/>
    <col min="5" max="5" width="8.42578125" style="1" bestFit="1" customWidth="1"/>
    <col min="6" max="6" width="7.140625" style="1" bestFit="1" customWidth="1"/>
    <col min="7" max="7" width="12.7109375" style="1" customWidth="1"/>
    <col min="8" max="8" width="17.7109375" style="1" bestFit="1" customWidth="1"/>
    <col min="9" max="9" width="19.5703125" style="1" bestFit="1" customWidth="1"/>
    <col min="10" max="10" width="25" style="1" customWidth="1"/>
    <col min="11" max="11" width="13.85546875" style="1" customWidth="1"/>
    <col min="12" max="12" width="16.5703125" style="1" bestFit="1" customWidth="1"/>
    <col min="13" max="16384" width="8.85546875" style="1" hidden="1"/>
  </cols>
  <sheetData>
    <row r="1" spans="1:12" ht="16.899999999999999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.6" customHeight="1" x14ac:dyDescent="0.2">
      <c r="A2" s="14" t="s">
        <v>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">
      <c r="A4" s="14" t="s">
        <v>93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x14ac:dyDescent="0.2">
      <c r="A7" s="2" t="s">
        <v>4</v>
      </c>
      <c r="B7" s="3" t="s">
        <v>5</v>
      </c>
      <c r="C7" s="2" t="s">
        <v>6</v>
      </c>
      <c r="D7" s="12" t="s">
        <v>97</v>
      </c>
      <c r="E7" s="12"/>
      <c r="F7" s="12"/>
      <c r="G7" s="2" t="s">
        <v>7</v>
      </c>
      <c r="H7" s="2" t="s">
        <v>8</v>
      </c>
      <c r="I7" s="2" t="s">
        <v>9</v>
      </c>
      <c r="J7" s="3" t="s">
        <v>94</v>
      </c>
      <c r="K7" s="2" t="s">
        <v>10</v>
      </c>
      <c r="L7" s="2" t="s">
        <v>11</v>
      </c>
    </row>
    <row r="8" spans="1:12" x14ac:dyDescent="0.2">
      <c r="A8" s="4"/>
      <c r="B8" s="4"/>
      <c r="C8" s="4"/>
      <c r="D8" s="5" t="s">
        <v>12</v>
      </c>
      <c r="E8" s="5" t="s">
        <v>13</v>
      </c>
      <c r="F8" s="5" t="s">
        <v>14</v>
      </c>
      <c r="G8" s="5"/>
      <c r="H8" s="5"/>
      <c r="I8" s="5"/>
      <c r="J8" s="6"/>
      <c r="K8" s="5"/>
      <c r="L8" s="2"/>
    </row>
    <row r="9" spans="1:12" x14ac:dyDescent="0.2">
      <c r="A9" s="5" t="s">
        <v>15</v>
      </c>
      <c r="B9" s="5" t="s">
        <v>16</v>
      </c>
      <c r="C9" s="5" t="s">
        <v>17</v>
      </c>
      <c r="D9" s="13" t="s">
        <v>18</v>
      </c>
      <c r="E9" s="13"/>
      <c r="F9" s="13"/>
      <c r="G9" s="5" t="s">
        <v>19</v>
      </c>
      <c r="H9" s="5" t="s">
        <v>20</v>
      </c>
      <c r="I9" s="5" t="s">
        <v>21</v>
      </c>
      <c r="J9" s="11" t="s">
        <v>95</v>
      </c>
      <c r="K9" s="5" t="s">
        <v>22</v>
      </c>
      <c r="L9" s="2" t="s">
        <v>23</v>
      </c>
    </row>
    <row r="10" spans="1:12" x14ac:dyDescent="0.2">
      <c r="A10" s="5"/>
      <c r="B10" s="5"/>
      <c r="C10" s="5"/>
      <c r="D10" s="5" t="s">
        <v>24</v>
      </c>
      <c r="E10" s="5" t="s">
        <v>25</v>
      </c>
      <c r="F10" s="5" t="s">
        <v>26</v>
      </c>
      <c r="G10" s="5"/>
      <c r="H10" s="5"/>
      <c r="I10" s="5"/>
      <c r="J10" s="2"/>
      <c r="K10" s="5"/>
      <c r="L10" s="2"/>
    </row>
    <row r="11" spans="1:12" x14ac:dyDescent="0.2">
      <c r="A11" s="4">
        <v>1</v>
      </c>
      <c r="B11" s="4" t="s">
        <v>27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4"/>
      <c r="B12" s="4" t="s">
        <v>28</v>
      </c>
      <c r="C12" s="4">
        <v>330</v>
      </c>
      <c r="D12" s="4">
        <v>54482</v>
      </c>
      <c r="E12" s="4">
        <v>147</v>
      </c>
      <c r="F12" s="4">
        <v>453</v>
      </c>
      <c r="G12" s="4">
        <v>1232</v>
      </c>
      <c r="H12" s="8">
        <v>1047.24</v>
      </c>
      <c r="I12" s="8">
        <v>185</v>
      </c>
      <c r="J12" s="8">
        <v>1047.24</v>
      </c>
      <c r="K12" s="8">
        <v>989.35115589999998</v>
      </c>
      <c r="L12" s="8">
        <f>+K12/J12*100</f>
        <v>94.472246657881669</v>
      </c>
    </row>
    <row r="13" spans="1:12" x14ac:dyDescent="0.2">
      <c r="A13" s="4">
        <v>2</v>
      </c>
      <c r="B13" s="4" t="s">
        <v>29</v>
      </c>
      <c r="C13" s="4"/>
      <c r="D13" s="4"/>
      <c r="E13" s="4"/>
      <c r="F13" s="4"/>
      <c r="G13" s="4"/>
      <c r="H13" s="10"/>
      <c r="I13" s="8"/>
      <c r="J13" s="10"/>
      <c r="L13" s="8"/>
    </row>
    <row r="14" spans="1:12" x14ac:dyDescent="0.2">
      <c r="A14" s="4"/>
      <c r="B14" s="4" t="s">
        <v>30</v>
      </c>
      <c r="C14" s="4">
        <v>21</v>
      </c>
      <c r="D14" s="4">
        <v>5100</v>
      </c>
      <c r="E14" s="4">
        <v>0</v>
      </c>
      <c r="F14" s="4">
        <v>14</v>
      </c>
      <c r="G14" s="4">
        <v>285</v>
      </c>
      <c r="H14" s="8">
        <v>255.47</v>
      </c>
      <c r="I14" s="8">
        <v>29</v>
      </c>
      <c r="J14" s="8">
        <v>255.47</v>
      </c>
      <c r="K14" s="8">
        <v>238.47067999999999</v>
      </c>
      <c r="L14" s="8">
        <f>+K14/J14*100</f>
        <v>93.345864485066727</v>
      </c>
    </row>
    <row r="15" spans="1:12" x14ac:dyDescent="0.2">
      <c r="A15" s="4">
        <v>3</v>
      </c>
      <c r="B15" s="4" t="s">
        <v>31</v>
      </c>
      <c r="C15" s="4"/>
      <c r="D15" s="4"/>
      <c r="E15" s="4"/>
      <c r="F15" s="4"/>
      <c r="G15" s="4"/>
      <c r="H15" s="10"/>
      <c r="I15" s="8"/>
      <c r="J15" s="10"/>
      <c r="L15" s="8"/>
    </row>
    <row r="16" spans="1:12" x14ac:dyDescent="0.2">
      <c r="A16" s="4"/>
      <c r="B16" s="4" t="s">
        <v>32</v>
      </c>
      <c r="C16" s="4">
        <v>166</v>
      </c>
      <c r="D16" s="4">
        <v>97030</v>
      </c>
      <c r="E16" s="4">
        <v>0</v>
      </c>
      <c r="F16" s="4">
        <v>322</v>
      </c>
      <c r="G16" s="4">
        <v>1098</v>
      </c>
      <c r="H16" s="8">
        <v>858.82</v>
      </c>
      <c r="I16" s="8">
        <v>239</v>
      </c>
      <c r="J16" s="8">
        <v>858.82</v>
      </c>
      <c r="K16" s="8">
        <v>843.38210000000004</v>
      </c>
      <c r="L16" s="8">
        <f>+K16/J16*100</f>
        <v>98.202428914091428</v>
      </c>
    </row>
    <row r="17" spans="1:12" x14ac:dyDescent="0.2">
      <c r="A17" s="4">
        <v>4</v>
      </c>
      <c r="B17" s="4" t="s">
        <v>33</v>
      </c>
      <c r="C17" s="4"/>
      <c r="D17" s="4"/>
      <c r="E17" s="4"/>
      <c r="F17" s="4"/>
      <c r="G17" s="4"/>
      <c r="H17" s="10"/>
      <c r="I17" s="8"/>
      <c r="J17" s="10"/>
      <c r="L17" s="8"/>
    </row>
    <row r="18" spans="1:12" x14ac:dyDescent="0.2">
      <c r="A18" s="4"/>
      <c r="B18" s="4" t="s">
        <v>34</v>
      </c>
      <c r="C18" s="4">
        <v>265</v>
      </c>
      <c r="D18" s="4">
        <v>27850</v>
      </c>
      <c r="E18" s="4">
        <v>12116</v>
      </c>
      <c r="F18" s="4">
        <v>305</v>
      </c>
      <c r="G18" s="4">
        <v>3286</v>
      </c>
      <c r="H18" s="8">
        <v>1836.32</v>
      </c>
      <c r="I18" s="8">
        <v>1449</v>
      </c>
      <c r="J18" s="8">
        <v>1836.32</v>
      </c>
      <c r="K18" s="8">
        <v>1626.0025000000001</v>
      </c>
      <c r="L18" s="8">
        <f>+K18/J18*100</f>
        <v>88.546794676309148</v>
      </c>
    </row>
    <row r="19" spans="1:12" x14ac:dyDescent="0.2">
      <c r="A19" s="4">
        <v>5</v>
      </c>
      <c r="B19" s="4" t="s">
        <v>35</v>
      </c>
      <c r="C19" s="4"/>
      <c r="D19" s="4"/>
      <c r="E19" s="4"/>
      <c r="F19" s="4"/>
      <c r="G19" s="4"/>
      <c r="H19" s="10"/>
      <c r="I19" s="8"/>
      <c r="J19" s="10"/>
      <c r="L19" s="8"/>
    </row>
    <row r="20" spans="1:12" x14ac:dyDescent="0.2">
      <c r="A20" s="4"/>
      <c r="B20" s="4" t="s">
        <v>36</v>
      </c>
      <c r="C20" s="4">
        <v>797</v>
      </c>
      <c r="D20" s="4">
        <v>24798</v>
      </c>
      <c r="E20" s="4">
        <v>0</v>
      </c>
      <c r="F20" s="4">
        <v>414</v>
      </c>
      <c r="G20" s="4">
        <v>990</v>
      </c>
      <c r="H20" s="8">
        <v>841.8900000000001</v>
      </c>
      <c r="I20" s="8">
        <v>149</v>
      </c>
      <c r="J20" s="8">
        <v>841.8900000000001</v>
      </c>
      <c r="K20" s="8">
        <v>674.07810000000006</v>
      </c>
      <c r="L20" s="8">
        <f>+K20/J20*100</f>
        <v>80.067241563624705</v>
      </c>
    </row>
    <row r="21" spans="1:12" x14ac:dyDescent="0.2">
      <c r="A21" s="4">
        <v>6</v>
      </c>
      <c r="B21" s="4" t="s">
        <v>37</v>
      </c>
      <c r="C21" s="4"/>
      <c r="D21" s="4"/>
      <c r="E21" s="4"/>
      <c r="F21" s="4"/>
      <c r="G21" s="4"/>
      <c r="H21" s="8"/>
      <c r="I21" s="8"/>
      <c r="J21" s="8"/>
      <c r="L21" s="8"/>
    </row>
    <row r="22" spans="1:12" x14ac:dyDescent="0.2">
      <c r="A22" s="4"/>
      <c r="B22" s="4" t="s">
        <v>38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2" x14ac:dyDescent="0.2">
      <c r="A23" s="4">
        <v>7</v>
      </c>
      <c r="B23" s="4" t="s">
        <v>39</v>
      </c>
      <c r="C23" s="4"/>
      <c r="D23" s="4"/>
      <c r="E23" s="4"/>
      <c r="F23" s="4"/>
      <c r="G23" s="4"/>
      <c r="H23" s="8"/>
      <c r="I23" s="8"/>
      <c r="J23" s="8"/>
      <c r="L23" s="8"/>
    </row>
    <row r="24" spans="1:12" x14ac:dyDescent="0.2">
      <c r="A24" s="4"/>
      <c r="B24" s="4" t="s">
        <v>40</v>
      </c>
      <c r="C24" s="4">
        <v>4</v>
      </c>
      <c r="D24" s="4">
        <v>49669</v>
      </c>
      <c r="E24" s="4">
        <v>0</v>
      </c>
      <c r="F24" s="4">
        <v>0</v>
      </c>
      <c r="G24" s="4">
        <v>4827</v>
      </c>
      <c r="H24" s="8">
        <v>2274.4</v>
      </c>
      <c r="I24" s="8">
        <v>2553</v>
      </c>
      <c r="J24" s="8">
        <v>2274.4</v>
      </c>
      <c r="K24" s="8">
        <v>2099.8195999999998</v>
      </c>
      <c r="L24" s="8">
        <f>+K24/J24*100</f>
        <v>92.324111853675689</v>
      </c>
    </row>
    <row r="25" spans="1:12" x14ac:dyDescent="0.2">
      <c r="A25" s="4">
        <v>8</v>
      </c>
      <c r="B25" s="4" t="s">
        <v>41</v>
      </c>
      <c r="C25" s="4"/>
      <c r="D25" s="4"/>
      <c r="E25" s="4"/>
      <c r="F25" s="4"/>
      <c r="G25" s="4"/>
      <c r="H25" s="10"/>
      <c r="I25" s="8"/>
      <c r="J25" s="10"/>
      <c r="L25" s="8"/>
    </row>
    <row r="26" spans="1:12" x14ac:dyDescent="0.2">
      <c r="A26" s="4"/>
      <c r="B26" s="4" t="s">
        <v>42</v>
      </c>
      <c r="C26" s="4">
        <v>75</v>
      </c>
      <c r="D26" s="4">
        <v>0</v>
      </c>
      <c r="E26" s="4">
        <v>0</v>
      </c>
      <c r="F26" s="4">
        <v>745</v>
      </c>
      <c r="G26" s="4">
        <v>610</v>
      </c>
      <c r="H26" s="8">
        <v>500.83</v>
      </c>
      <c r="I26" s="8">
        <v>109</v>
      </c>
      <c r="J26" s="8">
        <v>500.83</v>
      </c>
      <c r="K26" s="8">
        <v>444.84089999999998</v>
      </c>
      <c r="L26" s="8">
        <f>+K26/J26*100</f>
        <v>88.820737575624463</v>
      </c>
    </row>
    <row r="27" spans="1:12" x14ac:dyDescent="0.2">
      <c r="A27" s="4">
        <v>9</v>
      </c>
      <c r="B27" s="4" t="s">
        <v>43</v>
      </c>
      <c r="C27" s="4"/>
      <c r="D27" s="4"/>
      <c r="E27" s="4"/>
      <c r="F27" s="4"/>
      <c r="G27" s="4"/>
      <c r="H27" s="10"/>
      <c r="I27" s="8"/>
      <c r="J27" s="10"/>
      <c r="L27" s="8"/>
    </row>
    <row r="28" spans="1:12" x14ac:dyDescent="0.2">
      <c r="A28" s="4"/>
      <c r="B28" s="4" t="s">
        <v>44</v>
      </c>
      <c r="C28" s="4">
        <v>123</v>
      </c>
      <c r="D28" s="4">
        <v>2947</v>
      </c>
      <c r="E28" s="4">
        <v>392</v>
      </c>
      <c r="F28" s="4">
        <v>234</v>
      </c>
      <c r="G28" s="4">
        <v>653</v>
      </c>
      <c r="H28" s="8">
        <v>534.7405</v>
      </c>
      <c r="I28" s="8">
        <v>107</v>
      </c>
      <c r="J28" s="8">
        <v>534.7405</v>
      </c>
      <c r="K28" s="8">
        <v>478.86552990000001</v>
      </c>
      <c r="L28" s="8">
        <f>+K28/J28*100</f>
        <v>89.551012107741983</v>
      </c>
    </row>
    <row r="29" spans="1:12" x14ac:dyDescent="0.2">
      <c r="A29" s="4">
        <v>10</v>
      </c>
      <c r="B29" s="4" t="s">
        <v>45</v>
      </c>
      <c r="C29" s="4"/>
      <c r="D29" s="4"/>
      <c r="E29" s="4"/>
      <c r="F29" s="4"/>
      <c r="G29" s="4"/>
      <c r="H29" s="10"/>
      <c r="I29" s="8"/>
      <c r="J29" s="10"/>
      <c r="L29" s="8"/>
    </row>
    <row r="30" spans="1:12" x14ac:dyDescent="0.2">
      <c r="A30" s="4"/>
      <c r="B30" s="4" t="s">
        <v>46</v>
      </c>
      <c r="C30" s="4">
        <v>166</v>
      </c>
      <c r="D30" s="4">
        <v>0</v>
      </c>
      <c r="E30" s="4">
        <v>415</v>
      </c>
      <c r="F30" s="4">
        <v>427</v>
      </c>
      <c r="G30" s="4">
        <v>493</v>
      </c>
      <c r="H30" s="8">
        <v>440.76000000000005</v>
      </c>
      <c r="I30" s="8">
        <v>52</v>
      </c>
      <c r="J30" s="8">
        <v>440.76000000000005</v>
      </c>
      <c r="K30" s="8">
        <v>423.15218000000004</v>
      </c>
      <c r="L30" s="8">
        <f>+K30/J30*100</f>
        <v>96.005122969416462</v>
      </c>
    </row>
    <row r="31" spans="1:12" x14ac:dyDescent="0.2">
      <c r="A31" s="4">
        <v>11</v>
      </c>
      <c r="B31" s="4" t="s">
        <v>47</v>
      </c>
      <c r="C31" s="4"/>
      <c r="D31" s="4"/>
      <c r="E31" s="4"/>
      <c r="F31" s="4"/>
      <c r="G31" s="4"/>
      <c r="H31" s="10"/>
      <c r="I31" s="8"/>
      <c r="J31" s="10"/>
      <c r="L31" s="8"/>
    </row>
    <row r="32" spans="1:12" x14ac:dyDescent="0.2">
      <c r="A32" s="4"/>
      <c r="B32" s="4" t="s">
        <v>48</v>
      </c>
      <c r="C32" s="4">
        <v>762</v>
      </c>
      <c r="D32" s="4">
        <v>37292</v>
      </c>
      <c r="E32" s="4">
        <v>0</v>
      </c>
      <c r="F32" s="4">
        <v>76</v>
      </c>
      <c r="G32" s="4">
        <v>1821</v>
      </c>
      <c r="H32" s="8">
        <v>1452.92</v>
      </c>
      <c r="I32" s="8">
        <v>368</v>
      </c>
      <c r="J32" s="8">
        <v>1452.92</v>
      </c>
      <c r="K32" s="8">
        <v>1332.135</v>
      </c>
      <c r="L32" s="8">
        <f>+K32/J32*100</f>
        <v>91.686741183272304</v>
      </c>
    </row>
    <row r="33" spans="1:12" x14ac:dyDescent="0.2">
      <c r="A33" s="4">
        <v>12</v>
      </c>
      <c r="B33" s="4" t="s">
        <v>49</v>
      </c>
      <c r="C33" s="4"/>
      <c r="D33" s="4"/>
      <c r="E33" s="4"/>
      <c r="F33" s="4"/>
      <c r="G33" s="4"/>
      <c r="H33" s="10"/>
      <c r="I33" s="8"/>
      <c r="J33" s="10"/>
      <c r="L33" s="8"/>
    </row>
    <row r="34" spans="1:12" x14ac:dyDescent="0.2">
      <c r="A34" s="4"/>
      <c r="B34" s="4" t="s">
        <v>50</v>
      </c>
      <c r="C34" s="4">
        <v>1489</v>
      </c>
      <c r="D34" s="4">
        <v>52878</v>
      </c>
      <c r="E34" s="4">
        <v>413</v>
      </c>
      <c r="F34" s="4">
        <v>182</v>
      </c>
      <c r="G34" s="4">
        <v>1075</v>
      </c>
      <c r="H34" s="8">
        <v>900.8982000000002</v>
      </c>
      <c r="I34" s="8">
        <v>167</v>
      </c>
      <c r="J34" s="8">
        <v>900.8982000000002</v>
      </c>
      <c r="K34" s="8">
        <v>822.70656500000007</v>
      </c>
      <c r="L34" s="8">
        <f>+K34/J34*100</f>
        <v>91.320702494466062</v>
      </c>
    </row>
    <row r="35" spans="1:12" x14ac:dyDescent="0.2">
      <c r="A35" s="4">
        <v>13</v>
      </c>
      <c r="B35" s="4" t="s">
        <v>51</v>
      </c>
      <c r="C35" s="4"/>
      <c r="D35" s="4"/>
      <c r="E35" s="4"/>
      <c r="F35" s="4"/>
      <c r="G35" s="4"/>
      <c r="H35" s="10"/>
      <c r="I35" s="8"/>
      <c r="J35" s="10"/>
      <c r="L35" s="8"/>
    </row>
    <row r="36" spans="1:12" x14ac:dyDescent="0.2">
      <c r="A36" s="4"/>
      <c r="B36" s="4" t="s">
        <v>52</v>
      </c>
      <c r="C36" s="4">
        <v>213</v>
      </c>
      <c r="D36" s="4">
        <v>25474</v>
      </c>
      <c r="E36" s="4">
        <v>313</v>
      </c>
      <c r="F36" s="4">
        <v>183</v>
      </c>
      <c r="G36" s="4">
        <v>822</v>
      </c>
      <c r="H36" s="8">
        <v>673.99000000000012</v>
      </c>
      <c r="I36" s="8">
        <v>148</v>
      </c>
      <c r="J36" s="8">
        <v>673.99000000000012</v>
      </c>
      <c r="K36" s="8">
        <v>579.94684000000007</v>
      </c>
      <c r="L36" s="8">
        <f>+K36/J36*100</f>
        <v>86.04680188133355</v>
      </c>
    </row>
    <row r="37" spans="1:12" x14ac:dyDescent="0.2">
      <c r="A37" s="4">
        <v>14</v>
      </c>
      <c r="B37" s="4" t="s">
        <v>53</v>
      </c>
      <c r="C37" s="4"/>
      <c r="D37" s="4"/>
      <c r="E37" s="4"/>
      <c r="F37" s="4"/>
      <c r="G37" s="4"/>
      <c r="H37" s="10"/>
      <c r="I37" s="8"/>
      <c r="J37" s="10"/>
      <c r="L37" s="8"/>
    </row>
    <row r="38" spans="1:12" x14ac:dyDescent="0.2">
      <c r="A38" s="4"/>
      <c r="B38" s="4" t="s">
        <v>54</v>
      </c>
      <c r="C38" s="4">
        <v>27</v>
      </c>
      <c r="D38" s="4">
        <v>144599</v>
      </c>
      <c r="E38" s="4">
        <v>1367</v>
      </c>
      <c r="F38" s="4">
        <v>379</v>
      </c>
      <c r="G38" s="4">
        <v>2201</v>
      </c>
      <c r="H38" s="8">
        <v>1855.1000000000001</v>
      </c>
      <c r="I38" s="8">
        <v>346</v>
      </c>
      <c r="J38" s="8">
        <v>1855.1000000000001</v>
      </c>
      <c r="K38" s="8">
        <v>1205.0346000000002</v>
      </c>
      <c r="L38" s="8">
        <f>+K38/J38*100</f>
        <v>64.957932186944106</v>
      </c>
    </row>
    <row r="39" spans="1:12" x14ac:dyDescent="0.2">
      <c r="A39" s="4">
        <v>15</v>
      </c>
      <c r="B39" s="4" t="s">
        <v>55</v>
      </c>
      <c r="C39" s="4"/>
      <c r="D39" s="4"/>
      <c r="E39" s="4"/>
      <c r="F39" s="4"/>
      <c r="G39" s="4"/>
      <c r="H39" s="10"/>
      <c r="I39" s="8"/>
      <c r="J39" s="10"/>
      <c r="L39" s="8"/>
    </row>
    <row r="40" spans="1:12" x14ac:dyDescent="0.2">
      <c r="A40" s="4"/>
      <c r="B40" s="4" t="s">
        <v>56</v>
      </c>
      <c r="C40" s="4">
        <v>169</v>
      </c>
      <c r="D40" s="4">
        <v>31487</v>
      </c>
      <c r="E40" s="4">
        <v>1498</v>
      </c>
      <c r="F40" s="4">
        <v>803</v>
      </c>
      <c r="G40" s="4">
        <v>1232</v>
      </c>
      <c r="H40" s="8">
        <v>982.22500000000002</v>
      </c>
      <c r="I40" s="8">
        <v>232</v>
      </c>
      <c r="J40" s="8">
        <v>982.22500000000002</v>
      </c>
      <c r="K40" s="8">
        <v>909.2106</v>
      </c>
      <c r="L40" s="8">
        <f>+K40/J40*100</f>
        <v>92.566428262363516</v>
      </c>
    </row>
    <row r="41" spans="1:12" x14ac:dyDescent="0.2">
      <c r="A41" s="4">
        <v>16</v>
      </c>
      <c r="B41" s="4" t="s">
        <v>57</v>
      </c>
      <c r="C41" s="4"/>
      <c r="D41" s="4"/>
      <c r="E41" s="4"/>
      <c r="F41" s="4"/>
      <c r="G41" s="4"/>
      <c r="H41" s="10"/>
      <c r="I41" s="8"/>
      <c r="J41" s="10"/>
      <c r="L41" s="8"/>
    </row>
    <row r="42" spans="1:12" x14ac:dyDescent="0.2">
      <c r="A42" s="4"/>
      <c r="B42" s="4" t="s">
        <v>58</v>
      </c>
      <c r="C42" s="4">
        <v>2</v>
      </c>
      <c r="D42" s="4">
        <v>0</v>
      </c>
      <c r="E42" s="4">
        <v>0</v>
      </c>
      <c r="F42" s="4">
        <v>0</v>
      </c>
      <c r="G42" s="4">
        <v>53</v>
      </c>
      <c r="H42" s="8">
        <v>41.72</v>
      </c>
      <c r="I42" s="8">
        <v>11</v>
      </c>
      <c r="J42" s="8">
        <v>41.72</v>
      </c>
      <c r="K42" s="8">
        <v>41.71</v>
      </c>
      <c r="L42" s="8">
        <f>+K42/J42*100</f>
        <v>99.97603068072867</v>
      </c>
    </row>
    <row r="43" spans="1:12" x14ac:dyDescent="0.2">
      <c r="A43" s="4">
        <v>17</v>
      </c>
      <c r="B43" s="4" t="s">
        <v>59</v>
      </c>
      <c r="C43" s="4"/>
      <c r="D43" s="4"/>
      <c r="E43" s="4"/>
      <c r="F43" s="4"/>
      <c r="G43" s="4"/>
      <c r="H43" s="10"/>
      <c r="I43" s="8"/>
      <c r="J43" s="10"/>
      <c r="L43" s="8"/>
    </row>
    <row r="44" spans="1:12" x14ac:dyDescent="0.2">
      <c r="A44" s="4"/>
      <c r="B44" s="4" t="s">
        <v>60</v>
      </c>
      <c r="C44" s="4">
        <v>45</v>
      </c>
      <c r="D44" s="4">
        <v>0</v>
      </c>
      <c r="E44" s="4">
        <v>79</v>
      </c>
      <c r="F44" s="4">
        <v>90</v>
      </c>
      <c r="G44" s="4">
        <v>112</v>
      </c>
      <c r="H44" s="8">
        <v>99.11</v>
      </c>
      <c r="I44" s="8">
        <v>13</v>
      </c>
      <c r="J44" s="8">
        <v>99.11</v>
      </c>
      <c r="K44" s="8">
        <v>86.913060000000002</v>
      </c>
      <c r="L44" s="8">
        <f>+K44/J44*100</f>
        <v>87.693532438704466</v>
      </c>
    </row>
    <row r="45" spans="1:12" x14ac:dyDescent="0.2">
      <c r="A45" s="4">
        <v>18</v>
      </c>
      <c r="B45" s="4" t="s">
        <v>61</v>
      </c>
      <c r="C45" s="4"/>
      <c r="D45" s="4"/>
      <c r="E45" s="4"/>
      <c r="F45" s="4"/>
      <c r="G45" s="4"/>
      <c r="H45" s="10"/>
      <c r="I45" s="8"/>
      <c r="J45" s="10"/>
      <c r="L45" s="8"/>
    </row>
    <row r="46" spans="1:12" x14ac:dyDescent="0.2">
      <c r="A46" s="4"/>
      <c r="B46" s="4" t="s">
        <v>62</v>
      </c>
      <c r="C46" s="4">
        <v>224</v>
      </c>
      <c r="D46" s="4">
        <v>293</v>
      </c>
      <c r="E46" s="4">
        <v>203</v>
      </c>
      <c r="F46" s="4">
        <v>109</v>
      </c>
      <c r="G46" s="4">
        <v>172</v>
      </c>
      <c r="H46" s="8">
        <v>153.11000000000001</v>
      </c>
      <c r="I46" s="8">
        <v>19</v>
      </c>
      <c r="J46" s="8">
        <v>153.11000000000001</v>
      </c>
      <c r="K46" s="8">
        <v>153.09305999999998</v>
      </c>
      <c r="L46" s="8">
        <f>+K46/J46*100</f>
        <v>99.988936059042501</v>
      </c>
    </row>
    <row r="47" spans="1:12" x14ac:dyDescent="0.2">
      <c r="A47" s="4">
        <v>19</v>
      </c>
      <c r="B47" s="4" t="s">
        <v>63</v>
      </c>
      <c r="C47" s="4"/>
      <c r="D47" s="4"/>
      <c r="E47" s="4"/>
      <c r="F47" s="4"/>
      <c r="G47" s="4"/>
      <c r="H47" s="10"/>
      <c r="I47" s="8"/>
      <c r="J47" s="10"/>
      <c r="L47" s="8"/>
    </row>
    <row r="48" spans="1:12" x14ac:dyDescent="0.2">
      <c r="A48" s="4"/>
      <c r="B48" s="4" t="s">
        <v>64</v>
      </c>
      <c r="C48" s="4">
        <v>68</v>
      </c>
      <c r="D48" s="4">
        <v>717</v>
      </c>
      <c r="E48" s="4">
        <v>0</v>
      </c>
      <c r="F48" s="4">
        <v>65</v>
      </c>
      <c r="G48" s="4">
        <v>56</v>
      </c>
      <c r="H48" s="8">
        <v>47.629999999999995</v>
      </c>
      <c r="I48" s="8">
        <v>8</v>
      </c>
      <c r="J48" s="8">
        <v>47.629999999999995</v>
      </c>
      <c r="K48" s="8">
        <v>47.6248</v>
      </c>
      <c r="L48" s="8">
        <f>+K48/J48*100</f>
        <v>99.989082511022474</v>
      </c>
    </row>
    <row r="49" spans="1:12" x14ac:dyDescent="0.2">
      <c r="A49" s="4">
        <v>20</v>
      </c>
      <c r="B49" s="4" t="s">
        <v>65</v>
      </c>
      <c r="C49" s="4"/>
      <c r="D49" s="4"/>
      <c r="E49" s="4"/>
      <c r="F49" s="4"/>
      <c r="G49" s="4"/>
      <c r="H49" s="10"/>
      <c r="I49" s="8"/>
      <c r="J49" s="10"/>
      <c r="L49" s="8"/>
    </row>
    <row r="50" spans="1:12" x14ac:dyDescent="0.2">
      <c r="A50" s="4"/>
      <c r="B50" s="4" t="s">
        <v>66</v>
      </c>
      <c r="C50" s="4">
        <v>6088</v>
      </c>
      <c r="D50" s="4">
        <v>281376</v>
      </c>
      <c r="E50" s="4">
        <v>1485</v>
      </c>
      <c r="F50" s="4">
        <v>1269</v>
      </c>
      <c r="G50" s="4">
        <v>3105</v>
      </c>
      <c r="H50" s="8">
        <v>2515.3299999999995</v>
      </c>
      <c r="I50" s="8">
        <v>589</v>
      </c>
      <c r="J50" s="8">
        <v>2515.3299999999995</v>
      </c>
      <c r="K50" s="8">
        <v>2343.7031000000006</v>
      </c>
      <c r="L50" s="8">
        <f>+K50/J50*100</f>
        <v>93.176764082645263</v>
      </c>
    </row>
    <row r="51" spans="1:12" x14ac:dyDescent="0.2">
      <c r="A51" s="4">
        <v>21</v>
      </c>
      <c r="B51" s="4" t="s">
        <v>67</v>
      </c>
      <c r="C51" s="4"/>
      <c r="D51" s="4"/>
      <c r="E51" s="4"/>
      <c r="F51" s="4"/>
      <c r="G51" s="4"/>
      <c r="H51" s="10"/>
      <c r="I51" s="8"/>
      <c r="J51" s="10"/>
      <c r="L51" s="8"/>
    </row>
    <row r="52" spans="1:12" x14ac:dyDescent="0.2">
      <c r="A52" s="4"/>
      <c r="B52" s="4" t="s">
        <v>68</v>
      </c>
      <c r="C52" s="4">
        <v>7</v>
      </c>
      <c r="D52" s="4">
        <v>2535</v>
      </c>
      <c r="E52" s="4">
        <v>0</v>
      </c>
      <c r="F52" s="4">
        <v>0</v>
      </c>
      <c r="G52" s="4">
        <v>114</v>
      </c>
      <c r="H52" s="8">
        <v>42.52</v>
      </c>
      <c r="I52" s="8">
        <v>61</v>
      </c>
      <c r="J52" s="8">
        <v>42.52</v>
      </c>
      <c r="K52" s="8">
        <v>33.461158499999996</v>
      </c>
      <c r="L52" s="8">
        <f>+K52/J52*100</f>
        <v>78.695104656632154</v>
      </c>
    </row>
    <row r="53" spans="1:12" x14ac:dyDescent="0.2">
      <c r="A53" s="4">
        <v>22</v>
      </c>
      <c r="B53" s="4" t="s">
        <v>69</v>
      </c>
      <c r="C53" s="4"/>
      <c r="D53" s="4"/>
      <c r="E53" s="4"/>
      <c r="F53" s="4"/>
      <c r="G53" s="4"/>
      <c r="H53" s="10"/>
      <c r="I53" s="8"/>
      <c r="J53" s="10"/>
      <c r="L53" s="8"/>
    </row>
    <row r="54" spans="1:12" x14ac:dyDescent="0.2">
      <c r="A54" s="4"/>
      <c r="B54" s="4" t="s">
        <v>70</v>
      </c>
      <c r="C54" s="4">
        <v>675</v>
      </c>
      <c r="D54" s="4">
        <v>217125</v>
      </c>
      <c r="E54" s="4">
        <v>0</v>
      </c>
      <c r="F54" s="4">
        <v>0</v>
      </c>
      <c r="G54" s="4">
        <v>665</v>
      </c>
      <c r="H54" s="8">
        <v>443.36310000000003</v>
      </c>
      <c r="I54" s="8">
        <v>222</v>
      </c>
      <c r="J54" s="8">
        <v>443.36310000000003</v>
      </c>
      <c r="K54" s="8">
        <v>404.90972000000005</v>
      </c>
      <c r="L54" s="8">
        <f>+K54/J54*100</f>
        <v>91.326887600704708</v>
      </c>
    </row>
    <row r="55" spans="1:12" x14ac:dyDescent="0.2">
      <c r="A55" s="4">
        <v>23</v>
      </c>
      <c r="B55" s="4" t="s">
        <v>71</v>
      </c>
      <c r="C55" s="4"/>
      <c r="D55" s="4"/>
      <c r="E55" s="4"/>
      <c r="F55" s="4"/>
      <c r="G55" s="4"/>
      <c r="H55" s="10"/>
      <c r="I55" s="8"/>
      <c r="J55" s="10"/>
      <c r="L55" s="8"/>
    </row>
    <row r="56" spans="1:12" x14ac:dyDescent="0.2">
      <c r="A56" s="4"/>
      <c r="B56" s="4" t="s">
        <v>72</v>
      </c>
      <c r="C56" s="4">
        <v>1958</v>
      </c>
      <c r="D56" s="4">
        <v>56740</v>
      </c>
      <c r="E56" s="4">
        <v>0</v>
      </c>
      <c r="F56" s="4">
        <v>815</v>
      </c>
      <c r="G56" s="4">
        <v>2781</v>
      </c>
      <c r="H56" s="8">
        <v>1913.33</v>
      </c>
      <c r="I56" s="8">
        <v>868</v>
      </c>
      <c r="J56" s="8">
        <v>1913.33</v>
      </c>
      <c r="K56" s="8">
        <v>1638.1925000000001</v>
      </c>
      <c r="L56" s="8">
        <f>+K56/J56*100</f>
        <v>85.619966236874987</v>
      </c>
    </row>
    <row r="57" spans="1:12" x14ac:dyDescent="0.2">
      <c r="A57" s="4">
        <v>24</v>
      </c>
      <c r="B57" s="4" t="s">
        <v>73</v>
      </c>
      <c r="C57" s="4"/>
      <c r="D57" s="4"/>
      <c r="E57" s="4"/>
      <c r="F57" s="4"/>
      <c r="G57" s="4"/>
      <c r="H57" s="10"/>
      <c r="I57" s="8"/>
      <c r="J57" s="10"/>
      <c r="L57" s="8"/>
    </row>
    <row r="58" spans="1:12" x14ac:dyDescent="0.2">
      <c r="A58" s="4"/>
      <c r="B58" s="4" t="s">
        <v>74</v>
      </c>
      <c r="C58" s="4">
        <v>3</v>
      </c>
      <c r="D58" s="4">
        <v>0</v>
      </c>
      <c r="E58" s="4">
        <v>0</v>
      </c>
      <c r="F58" s="4">
        <v>4</v>
      </c>
      <c r="G58" s="4">
        <v>26</v>
      </c>
      <c r="H58" s="8">
        <v>23.64</v>
      </c>
      <c r="I58" s="8">
        <v>3</v>
      </c>
      <c r="J58" s="8">
        <v>23.64</v>
      </c>
      <c r="K58" s="8">
        <v>23.6464</v>
      </c>
      <c r="L58" s="8">
        <f>+K58/J58*100</f>
        <v>100.02707275803722</v>
      </c>
    </row>
    <row r="59" spans="1:12" x14ac:dyDescent="0.2">
      <c r="A59" s="4">
        <v>25</v>
      </c>
      <c r="B59" s="4" t="s">
        <v>75</v>
      </c>
      <c r="C59" s="4"/>
      <c r="D59" s="4"/>
      <c r="E59" s="4"/>
      <c r="F59" s="4"/>
      <c r="G59" s="4"/>
      <c r="H59" s="10"/>
      <c r="I59" s="8"/>
      <c r="J59" s="10"/>
      <c r="L59" s="8"/>
    </row>
    <row r="60" spans="1:12" x14ac:dyDescent="0.2">
      <c r="A60" s="4"/>
      <c r="B60" s="4" t="s">
        <v>76</v>
      </c>
      <c r="C60" s="4">
        <v>1314</v>
      </c>
      <c r="D60" s="4">
        <v>91379</v>
      </c>
      <c r="E60" s="4">
        <v>1632</v>
      </c>
      <c r="F60" s="4">
        <v>734</v>
      </c>
      <c r="G60" s="4">
        <v>2318</v>
      </c>
      <c r="H60" s="8">
        <v>1923.2700000000002</v>
      </c>
      <c r="I60" s="8">
        <v>395</v>
      </c>
      <c r="J60" s="8">
        <v>1923.2700000000002</v>
      </c>
      <c r="K60" s="8">
        <v>1859.3430196999998</v>
      </c>
      <c r="L60" s="8">
        <f>+K60/J60*100</f>
        <v>96.676130740873589</v>
      </c>
    </row>
    <row r="61" spans="1:12" x14ac:dyDescent="0.2">
      <c r="A61" s="4">
        <v>26</v>
      </c>
      <c r="B61" s="4" t="s">
        <v>77</v>
      </c>
      <c r="C61" s="4"/>
      <c r="D61" s="4"/>
      <c r="E61" s="4"/>
      <c r="F61" s="4"/>
      <c r="G61" s="4"/>
      <c r="H61" s="10"/>
      <c r="I61" s="8"/>
      <c r="J61" s="10"/>
      <c r="L61" s="8"/>
    </row>
    <row r="62" spans="1:12" x14ac:dyDescent="0.2">
      <c r="A62" s="4"/>
      <c r="B62" s="4" t="s">
        <v>78</v>
      </c>
      <c r="C62" s="4">
        <v>64</v>
      </c>
      <c r="D62" s="4">
        <v>0</v>
      </c>
      <c r="E62" s="4">
        <v>0</v>
      </c>
      <c r="F62" s="4">
        <v>0</v>
      </c>
      <c r="G62" s="4">
        <v>1124</v>
      </c>
      <c r="H62" s="8">
        <v>962.72</v>
      </c>
      <c r="I62" s="8">
        <v>162</v>
      </c>
      <c r="J62" s="8">
        <v>962.72</v>
      </c>
      <c r="K62" s="8">
        <v>916.38030999999989</v>
      </c>
      <c r="L62" s="8">
        <f>+K62/J62*100</f>
        <v>95.18658696194116</v>
      </c>
    </row>
    <row r="63" spans="1:12" x14ac:dyDescent="0.2">
      <c r="A63" s="4">
        <v>27</v>
      </c>
      <c r="B63" s="4" t="s">
        <v>79</v>
      </c>
      <c r="C63" s="4"/>
      <c r="D63" s="4"/>
      <c r="E63" s="4"/>
      <c r="F63" s="4"/>
      <c r="G63" s="4"/>
      <c r="H63" s="10"/>
      <c r="I63" s="8"/>
      <c r="J63" s="10"/>
      <c r="L63" s="8"/>
    </row>
    <row r="64" spans="1:12" x14ac:dyDescent="0.2">
      <c r="A64" s="4"/>
      <c r="B64" s="4" t="s">
        <v>80</v>
      </c>
      <c r="C64" s="4">
        <v>139</v>
      </c>
      <c r="D64" s="4">
        <v>1560</v>
      </c>
      <c r="E64" s="4">
        <v>184</v>
      </c>
      <c r="F64" s="4">
        <v>252</v>
      </c>
      <c r="G64" s="4">
        <v>381</v>
      </c>
      <c r="H64" s="8">
        <v>270.91000000000003</v>
      </c>
      <c r="I64" s="8">
        <v>111</v>
      </c>
      <c r="J64" s="8">
        <v>270.91000000000003</v>
      </c>
      <c r="K64" s="8">
        <v>233.16861</v>
      </c>
      <c r="L64" s="8">
        <f>+K64/J64*100</f>
        <v>86.068661178989331</v>
      </c>
    </row>
    <row r="65" spans="1:12" x14ac:dyDescent="0.2">
      <c r="A65" s="4">
        <v>28</v>
      </c>
      <c r="B65" s="4" t="s">
        <v>81</v>
      </c>
      <c r="C65" s="4"/>
      <c r="D65" s="4"/>
      <c r="E65" s="4"/>
      <c r="F65" s="4"/>
      <c r="G65" s="4"/>
      <c r="H65" s="10"/>
      <c r="I65" s="8"/>
      <c r="J65" s="10"/>
      <c r="L65" s="8"/>
    </row>
    <row r="66" spans="1:12" x14ac:dyDescent="0.2">
      <c r="A66" s="4"/>
      <c r="B66" s="4" t="s">
        <v>82</v>
      </c>
      <c r="C66" s="4">
        <v>335</v>
      </c>
      <c r="D66" s="4">
        <v>377902</v>
      </c>
      <c r="E66" s="4">
        <v>1698</v>
      </c>
      <c r="F66" s="4">
        <v>274</v>
      </c>
      <c r="G66" s="4">
        <v>2548</v>
      </c>
      <c r="H66" s="8">
        <v>1797.0518999999997</v>
      </c>
      <c r="I66" s="8">
        <v>750</v>
      </c>
      <c r="J66" s="8">
        <v>1797.0518999999997</v>
      </c>
      <c r="K66" s="8">
        <v>1721.5038999999999</v>
      </c>
      <c r="L66" s="8">
        <f>+K66/J66*100</f>
        <v>95.796003443194948</v>
      </c>
    </row>
    <row r="67" spans="1:12" x14ac:dyDescent="0.2">
      <c r="A67" s="4">
        <v>29</v>
      </c>
      <c r="B67" s="4" t="s">
        <v>83</v>
      </c>
      <c r="C67" s="4"/>
      <c r="D67" s="4"/>
      <c r="E67" s="4"/>
      <c r="F67" s="4"/>
      <c r="G67" s="4"/>
      <c r="H67" s="10"/>
      <c r="I67" s="8"/>
      <c r="J67" s="10"/>
      <c r="L67" s="8"/>
    </row>
    <row r="68" spans="1:12" x14ac:dyDescent="0.2">
      <c r="A68" s="4"/>
      <c r="B68" s="4" t="s">
        <v>84</v>
      </c>
      <c r="C68" s="4">
        <v>281</v>
      </c>
      <c r="D68" s="4">
        <v>8903</v>
      </c>
      <c r="E68" s="4">
        <v>309</v>
      </c>
      <c r="F68" s="4">
        <v>46</v>
      </c>
      <c r="G68" s="4">
        <v>1164</v>
      </c>
      <c r="H68" s="8">
        <v>914.80000000000007</v>
      </c>
      <c r="I68" s="8">
        <v>249</v>
      </c>
      <c r="J68" s="8">
        <v>914.80000000000007</v>
      </c>
      <c r="K68" s="8">
        <v>834.32013280000001</v>
      </c>
      <c r="L68" s="8">
        <f>+K68/J68*100</f>
        <v>91.202463139484038</v>
      </c>
    </row>
    <row r="69" spans="1:12" x14ac:dyDescent="0.2">
      <c r="A69" s="4">
        <v>30</v>
      </c>
      <c r="B69" s="4" t="s">
        <v>85</v>
      </c>
      <c r="C69" s="4"/>
      <c r="D69" s="4"/>
      <c r="E69" s="4"/>
      <c r="F69" s="4"/>
      <c r="G69" s="4"/>
      <c r="H69" s="10"/>
      <c r="I69" s="8"/>
      <c r="J69" s="10"/>
      <c r="L69" s="8"/>
    </row>
    <row r="70" spans="1:12" x14ac:dyDescent="0.2">
      <c r="A70" s="4"/>
      <c r="B70" s="4" t="s">
        <v>86</v>
      </c>
      <c r="C70" s="4">
        <v>1293</v>
      </c>
      <c r="D70" s="4">
        <v>43263</v>
      </c>
      <c r="E70" s="4">
        <v>838</v>
      </c>
      <c r="F70" s="4">
        <v>926</v>
      </c>
      <c r="G70" s="4">
        <v>1506</v>
      </c>
      <c r="H70" s="8">
        <v>1322.8200000000002</v>
      </c>
      <c r="I70" s="8">
        <v>183</v>
      </c>
      <c r="J70" s="8">
        <v>1322.8200000000002</v>
      </c>
      <c r="K70" s="8">
        <v>1015.35691</v>
      </c>
      <c r="L70" s="8">
        <f>+K70/J70*100</f>
        <v>76.756997172706789</v>
      </c>
    </row>
    <row r="71" spans="1:12" x14ac:dyDescent="0.2">
      <c r="A71" s="4"/>
      <c r="B71" s="7" t="s">
        <v>87</v>
      </c>
      <c r="C71" s="7"/>
      <c r="D71" s="7"/>
      <c r="E71" s="7"/>
      <c r="F71" s="7"/>
      <c r="G71" s="7"/>
      <c r="H71" s="7"/>
      <c r="I71" s="7"/>
      <c r="J71" s="7"/>
      <c r="K71" s="7"/>
      <c r="L71" s="9"/>
    </row>
    <row r="72" spans="1:12" x14ac:dyDescent="0.2">
      <c r="A72" s="4"/>
      <c r="B72" s="7" t="s">
        <v>88</v>
      </c>
      <c r="C72" s="7">
        <f>SUM(C12:C70)</f>
        <v>17103</v>
      </c>
      <c r="D72" s="7">
        <v>1635399</v>
      </c>
      <c r="E72" s="7">
        <v>23089</v>
      </c>
      <c r="F72" s="7">
        <v>9121</v>
      </c>
      <c r="G72" s="7">
        <v>36750</v>
      </c>
      <c r="H72" s="9">
        <f>SUM(H12:H70)</f>
        <v>26926.9287</v>
      </c>
      <c r="I72" s="7">
        <v>9777</v>
      </c>
      <c r="J72" s="9">
        <f>SUM(J12:J70)</f>
        <v>26926.9287</v>
      </c>
      <c r="K72" s="9">
        <f>SUM(K12:K70)</f>
        <v>24020.323031799999</v>
      </c>
      <c r="L72" s="9">
        <f>+K72/J72*100</f>
        <v>89.205580403976782</v>
      </c>
    </row>
    <row r="73" spans="1:12" ht="16.899999999999999" customHeight="1" x14ac:dyDescent="0.2">
      <c r="A73" s="1" t="s">
        <v>98</v>
      </c>
    </row>
    <row r="74" spans="1:12" ht="15" customHeight="1" x14ac:dyDescent="0.2">
      <c r="A74" s="1" t="s">
        <v>89</v>
      </c>
    </row>
    <row r="75" spans="1:12" ht="15.6" customHeight="1" x14ac:dyDescent="0.2">
      <c r="A75" s="1" t="s">
        <v>90</v>
      </c>
    </row>
    <row r="76" spans="1:12" x14ac:dyDescent="0.2">
      <c r="A76" s="1" t="s">
        <v>99</v>
      </c>
    </row>
    <row r="77" spans="1:12" x14ac:dyDescent="0.2">
      <c r="A77" s="1" t="s">
        <v>91</v>
      </c>
    </row>
    <row r="78" spans="1:12" x14ac:dyDescent="0.2">
      <c r="A78" s="1" t="s">
        <v>92</v>
      </c>
    </row>
    <row r="79" spans="1:12" hidden="1" x14ac:dyDescent="0.2"/>
    <row r="80" spans="1:12" hidden="1" x14ac:dyDescent="0.2"/>
    <row r="81" hidden="1" x14ac:dyDescent="0.2"/>
  </sheetData>
  <mergeCells count="8">
    <mergeCell ref="D7:F7"/>
    <mergeCell ref="D9:F9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982f57-a52b-43b6-a04a-94a83366d2c3" xsi:nil="true"/>
    <_ip_UnifiedCompliancePolicyProperties xmlns="http://schemas.microsoft.com/sharepoint/v3" xsi:nil="true"/>
    <lcf76f155ced4ddcb4097134ff3c332f xmlns="6dec2435-3205-4ddc-83cb-370b3a592d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BF7FA1B99E8B4387652C3CE916AC49" ma:contentTypeVersion="20" ma:contentTypeDescription="Create a new document." ma:contentTypeScope="" ma:versionID="0864c94b270b9a136407d4497d395559">
  <xsd:schema xmlns:xsd="http://www.w3.org/2001/XMLSchema" xmlns:xs="http://www.w3.org/2001/XMLSchema" xmlns:p="http://schemas.microsoft.com/office/2006/metadata/properties" xmlns:ns1="http://schemas.microsoft.com/sharepoint/v3" xmlns:ns2="6dec2435-3205-4ddc-83cb-370b3a592d14" xmlns:ns3="82982f57-a52b-43b6-a04a-94a83366d2c3" targetNamespace="http://schemas.microsoft.com/office/2006/metadata/properties" ma:root="true" ma:fieldsID="dc806eda787539fcbb22414b9dbde912" ns1:_="" ns2:_="" ns3:_="">
    <xsd:import namespace="http://schemas.microsoft.com/sharepoint/v3"/>
    <xsd:import namespace="6dec2435-3205-4ddc-83cb-370b3a592d14"/>
    <xsd:import namespace="82982f57-a52b-43b6-a04a-94a83366d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c2435-3205-4ddc-83cb-370b3a592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fc06b0-d796-4345-b928-8ab44bcf30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82f57-a52b-43b6-a04a-94a83366d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21cd8e-1618-4832-a6e5-37ab6472b06c}" ma:internalName="TaxCatchAll" ma:showField="CatchAllData" ma:web="82982f57-a52b-43b6-a04a-94a83366d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AC210-25C8-45BE-9B39-B50C7F128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898459-F496-4D77-8EF0-BA2CCC9CF5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2982f57-a52b-43b6-a04a-94a83366d2c3"/>
    <ds:schemaRef ds:uri="6dec2435-3205-4ddc-83cb-370b3a592d14"/>
  </ds:schemaRefs>
</ds:datastoreItem>
</file>

<file path=customXml/itemProps3.xml><?xml version="1.0" encoding="utf-8"?>
<ds:datastoreItem xmlns:ds="http://schemas.openxmlformats.org/officeDocument/2006/customXml" ds:itemID="{C83F2088-DD3D-4E7A-B2F4-DC5CBCF45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ec2435-3205-4ddc-83cb-370b3a592d14"/>
    <ds:schemaRef ds:uri="82982f57-a52b-43b6-a04a-94a83366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5V</vt:lpstr>
    </vt:vector>
  </TitlesOfParts>
  <Company>TeAm DiGiT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Lucid Solutions</cp:lastModifiedBy>
  <dcterms:created xsi:type="dcterms:W3CDTF">2023-10-30T13:10:06Z</dcterms:created>
  <dcterms:modified xsi:type="dcterms:W3CDTF">2025-11-18T10:28:04Z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0x01010084BF7FA1B99E8B4387652C3CE916AC49</vt:lpwstr>
  </property>
</Properties>
</file>