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A" sheetId="1" r:id="rId1"/>
  </sheets>
  <calcPr calcId="162913"/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<sst xmlns="http://schemas.openxmlformats.org/spreadsheetml/2006/main" count="92" uniqueCount="90">
  <si>
    <t>क्र सं</t>
  </si>
  <si>
    <t>राज्य</t>
  </si>
  <si>
    <t>परियोजनाओं</t>
  </si>
  <si>
    <t>संभाव्यता +</t>
  </si>
  <si>
    <t xml:space="preserve">कुल </t>
  </si>
  <si>
    <t>आरआईडीएफ</t>
  </si>
  <si>
    <t xml:space="preserve">सरकार का </t>
  </si>
  <si>
    <t xml:space="preserve">लक्ष्य </t>
  </si>
  <si>
    <t xml:space="preserve">संवितरण  </t>
  </si>
  <si>
    <t xml:space="preserve">लक्ष्य का </t>
  </si>
  <si>
    <t xml:space="preserve">की संख्या </t>
  </si>
  <si>
    <t>सिंचाई</t>
  </si>
  <si>
    <t>पुल</t>
  </si>
  <si>
    <t>सड़क</t>
  </si>
  <si>
    <t xml:space="preserve">परिव्यय </t>
  </si>
  <si>
    <t>ऋण</t>
  </si>
  <si>
    <t xml:space="preserve">अंशदान </t>
  </si>
  <si>
    <t xml:space="preserve"> %</t>
  </si>
  <si>
    <t>Sr.No.</t>
  </si>
  <si>
    <t>State</t>
  </si>
  <si>
    <t>No. of</t>
  </si>
  <si>
    <t>Potential+</t>
  </si>
  <si>
    <t>Total</t>
  </si>
  <si>
    <t>RIDF</t>
  </si>
  <si>
    <t>Govt.</t>
  </si>
  <si>
    <t>Target</t>
  </si>
  <si>
    <t>% to</t>
  </si>
  <si>
    <t>Projects</t>
  </si>
  <si>
    <t>Irrigation</t>
  </si>
  <si>
    <t>Bridges</t>
  </si>
  <si>
    <t>Roads</t>
  </si>
  <si>
    <t>Outlay</t>
  </si>
  <si>
    <t>Loan</t>
  </si>
  <si>
    <t>Contribution</t>
  </si>
  <si>
    <t>आंध्र प्रदेश</t>
  </si>
  <si>
    <t>Andhra Pradesh</t>
  </si>
  <si>
    <t>बिहार</t>
  </si>
  <si>
    <t>Bihar</t>
  </si>
  <si>
    <t xml:space="preserve">छत्तीसगढ़ </t>
  </si>
  <si>
    <t>Chattisgarh</t>
  </si>
  <si>
    <t xml:space="preserve">गोवा </t>
  </si>
  <si>
    <t>Goa</t>
  </si>
  <si>
    <t xml:space="preserve">गुजरात 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</si>
  <si>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</si>
  <si>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</si>
  <si>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</si>
  <si>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</si>
  <si>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</si>
  <si>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 xml:space="preserve">जम्मू और कश्मीर </t>
  </si>
  <si>
    <t>Jammu &amp; Kashmir</t>
  </si>
  <si>
    <t xml:space="preserve">कर्नाटक </t>
  </si>
  <si>
    <t>Karnataka</t>
  </si>
  <si>
    <t>केरल</t>
  </si>
  <si>
    <t>Kerala</t>
  </si>
  <si>
    <t xml:space="preserve">मध्य प्रदेश </t>
  </si>
  <si>
    <t>Madhya Pradesh</t>
  </si>
  <si>
    <t xml:space="preserve">महाराष्ट्र </t>
  </si>
  <si>
    <t>Maharashtra</t>
  </si>
  <si>
    <t xml:space="preserve">मणिपुर </t>
  </si>
  <si>
    <t>Manipur</t>
  </si>
  <si>
    <t xml:space="preserve">मेघालय </t>
  </si>
  <si>
    <t>Meghalaya</t>
  </si>
  <si>
    <t xml:space="preserve">मिजोरम </t>
  </si>
  <si>
    <t>Mizoram</t>
  </si>
  <si>
    <t>नागालैंड</t>
  </si>
  <si>
    <t>Nagaland</t>
  </si>
  <si>
    <t>ओडिशा</t>
  </si>
  <si>
    <t xml:space="preserve">पंजाब </t>
  </si>
  <si>
    <t>Punjab</t>
  </si>
  <si>
    <t xml:space="preserve">राजस्थान </t>
  </si>
  <si>
    <t>Rajasthan</t>
  </si>
  <si>
    <t xml:space="preserve">उत्तरप्रदेश </t>
  </si>
  <si>
    <t>Uttar Pradesh</t>
  </si>
  <si>
    <t xml:space="preserve">पश्चिम बंगाल </t>
  </si>
  <si>
    <t>West Bengal</t>
  </si>
  <si>
    <t>कुल</t>
  </si>
  <si>
    <t>+: Anticipated</t>
  </si>
  <si>
    <t>STATEMENT 5A</t>
  </si>
  <si>
    <r>
      <rPr>
        <sz val="11"/>
        <rFont val="Rupee Foradian"/>
        <family val="2"/>
      </rPr>
      <t xml:space="preserve">(` </t>
    </r>
    <r>
      <rPr>
        <sz val="11"/>
        <rFont val="Georgia"/>
        <family val="1"/>
      </rPr>
      <t>करोड़)</t>
    </r>
  </si>
  <si>
    <t>Disburse-</t>
  </si>
  <si>
    <t xml:space="preserve">ment </t>
  </si>
  <si>
    <t>+: प्रत्याशित</t>
  </si>
  <si>
    <t>Odisha</t>
  </si>
  <si>
    <t>विवरण 5 ए</t>
  </si>
  <si>
    <t xml:space="preserve">ग्रामीण आधारभूत संरचना विकास निधि (आरआईडीएफ I) के अंतर्गत मंजूर परियोजनाओं का राज्य-वार ब्यौरा - 31 मार्च 2022 को वितरण की स्थिति - बंद खेप </t>
  </si>
  <si>
    <r>
      <rPr>
        <sz val="11"/>
        <rFont val="Rupee Foradian"/>
        <family val="2"/>
      </rPr>
      <t>(`</t>
    </r>
    <r>
      <rPr>
        <sz val="11"/>
        <rFont val="Georgia"/>
        <family val="1"/>
      </rPr>
      <t xml:space="preserve"> crore)</t>
    </r>
  </si>
  <si>
    <t>(31/03/22)</t>
  </si>
  <si>
    <t>STATEWISE DETAILS OF PROJECTS SANCTIONED UNDER RURAL INFRASTRUCTURE DEVELOPMENT FUND (RIDF - I) - POSITION OF DISBURSEMENT AS ON 31 MARCH 2022 - CLOSED TRANCHE</t>
  </si>
  <si>
    <t xml:space="preserve">नोट: सिंचाई के लिए हेक्टे , ग्रामीण पुल के लिए मी. , सड़क के लिए किमी में संभाव्यता इंगित है 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</si>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</sst>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7">
    <font>
      <sz val="11"/>
      <color theme="1"/>
      <name val="Calibri"/>
      <family val="2"/>
      <scheme val="minor"/>
    </font>
    <font>
      <sz val="10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sz val="11"/>
      <name val="Georgia"/>
      <family val="1"/>
    </font>
    <font>
      <sz val="11"/>
      <name val="Rupee Foradian"/>
      <family val="2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0" xfId="0" quotePrefix="1" applyFont="1"/>
    <xf numFmtId="0" fontId="3" fillId="0" borderId="0" xfId="0" applyFont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115" zoomScaleNormal="90" zoomScaleSheetLayoutView="115" workbookViewId="0">
      <selection sqref="A1:M1"/>
    </sheetView>
  </sheetViews>
  <sheetFormatPr defaultRowHeight="14.25"/>
  <cols>
    <col min="1" max="1" width="8.5703125" style="2" bestFit="1" customWidth="1"/>
    <col min="2" max="2" width="17" style="2" customWidth="1"/>
    <col min="3" max="3" width="19" style="2" customWidth="1"/>
    <col min="4" max="4" width="12.28515625" style="2" bestFit="1" customWidth="1"/>
    <col min="5" max="5" width="13.140625" style="2" bestFit="1" customWidth="1"/>
    <col min="6" max="6" width="10.140625" style="2" customWidth="1"/>
    <col min="7" max="7" width="8.5703125" style="2" bestFit="1" customWidth="1"/>
    <col min="8" max="8" width="10" style="2" bestFit="1" customWidth="1"/>
    <col min="9" max="9" width="12.7109375" style="2" bestFit="1" customWidth="1"/>
    <col min="10" max="10" width="16.85546875" style="2" bestFit="1" customWidth="1"/>
    <col min="11" max="11" width="12.7109375" style="2" bestFit="1" customWidth="1"/>
    <col min="12" max="12" width="12.5703125" style="2" bestFit="1" customWidth="1"/>
    <col min="13" max="13" width="10.140625" style="2" bestFit="1" customWidth="1"/>
    <col min="14" max="16384" width="9.140625" style="2"/>
  </cols>
  <sheetData>
    <row r="1" spans="1:13">
      <c r="A1" s="41" t="s">
        <v>83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>
      <c r="A2" s="41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>
      <c r="A3" s="41" t="s">
        <v>77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30.75" customHeight="1">
      <c r="A4" s="43" t="s">
        <v>87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>
      <c r="A5" s="42" t="s">
        <v>78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customHeight="1">
      <c r="A6" s="47" t="s">
        <v>85</v>
      </c>
      <c r="B6" s="47"/>
      <c r="C6" s="47"/>
      <c r="D6" s="47"/>
      <c r="E6" s="48"/>
      <c r="F6" s="48"/>
      <c r="G6" s="48"/>
      <c r="H6" s="47"/>
      <c r="I6" s="47"/>
      <c r="J6" s="47"/>
      <c r="K6" s="47"/>
      <c r="L6" s="47"/>
      <c r="M6" s="47"/>
    </row>
    <row r="7" spans="1:13" s="6" customFormat="1">
      <c r="A7" s="44" t="s">
        <v>0</v>
      </c>
      <c r="B7" s="44" t="s">
        <v>1</v>
      </c>
      <c r="C7" s="45"/>
      <c r="D7" s="11" t="s">
        <v>2</v>
      </c>
      <c r="E7" s="38" t="s">
        <v>3</v>
      </c>
      <c r="F7" s="39"/>
      <c r="G7" s="40"/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7" t="s">
        <v>9</v>
      </c>
    </row>
    <row r="8" spans="1:13" s="6" customFormat="1">
      <c r="A8" s="34"/>
      <c r="B8" s="34"/>
      <c r="C8" s="46"/>
      <c r="D8" s="13" t="s">
        <v>10</v>
      </c>
      <c r="E8" s="14" t="s">
        <v>11</v>
      </c>
      <c r="F8" s="15" t="s">
        <v>12</v>
      </c>
      <c r="G8" s="16" t="s">
        <v>13</v>
      </c>
      <c r="H8" s="10" t="s">
        <v>14</v>
      </c>
      <c r="I8" s="10" t="s">
        <v>15</v>
      </c>
      <c r="J8" s="10" t="s">
        <v>16</v>
      </c>
      <c r="K8" s="10" t="s">
        <v>86</v>
      </c>
      <c r="L8" s="10"/>
      <c r="M8" s="8" t="s">
        <v>17</v>
      </c>
    </row>
    <row r="9" spans="1:13" s="6" customFormat="1">
      <c r="A9" s="34" t="s">
        <v>18</v>
      </c>
      <c r="B9" s="34" t="s">
        <v>19</v>
      </c>
      <c r="C9" s="36"/>
      <c r="D9" s="7" t="s">
        <v>20</v>
      </c>
      <c r="E9" s="38" t="s">
        <v>21</v>
      </c>
      <c r="F9" s="39"/>
      <c r="G9" s="40"/>
      <c r="H9" s="9" t="s">
        <v>22</v>
      </c>
      <c r="I9" s="9" t="s">
        <v>23</v>
      </c>
      <c r="J9" s="9" t="s">
        <v>24</v>
      </c>
      <c r="K9" s="9" t="s">
        <v>25</v>
      </c>
      <c r="L9" s="9" t="s">
        <v>79</v>
      </c>
      <c r="M9" s="7" t="s">
        <v>26</v>
      </c>
    </row>
    <row r="10" spans="1:13" s="6" customFormat="1">
      <c r="A10" s="35"/>
      <c r="B10" s="35"/>
      <c r="C10" s="37"/>
      <c r="D10" s="17" t="s">
        <v>27</v>
      </c>
      <c r="E10" s="14" t="s">
        <v>28</v>
      </c>
      <c r="F10" s="15" t="s">
        <v>29</v>
      </c>
      <c r="G10" s="16" t="s">
        <v>30</v>
      </c>
      <c r="H10" s="18" t="s">
        <v>31</v>
      </c>
      <c r="I10" s="18" t="s">
        <v>32</v>
      </c>
      <c r="J10" s="18" t="s">
        <v>33</v>
      </c>
      <c r="K10" s="18"/>
      <c r="L10" s="18" t="s">
        <v>80</v>
      </c>
      <c r="M10" s="17" t="s">
        <v>25</v>
      </c>
    </row>
    <row r="11" spans="1:13">
      <c r="A11" s="19">
        <v>1</v>
      </c>
      <c r="B11" s="12" t="s">
        <v>34</v>
      </c>
      <c r="C11" s="12" t="s">
        <v>35</v>
      </c>
      <c r="D11" s="20">
        <v>69</v>
      </c>
      <c r="E11" s="21">
        <v>96489</v>
      </c>
      <c r="F11" s="21">
        <v>0</v>
      </c>
      <c r="G11" s="21">
        <v>0</v>
      </c>
      <c r="H11" s="22">
        <v>472.31</v>
      </c>
      <c r="I11" s="22">
        <v>227.09</v>
      </c>
      <c r="J11" s="22">
        <v>115.13</v>
      </c>
      <c r="K11" s="22">
        <v>227.09</v>
      </c>
      <c r="L11" s="22">
        <v>215.13</v>
      </c>
      <c r="M11" s="22">
        <f t="shared" ref="M11:M32" si="0">+(L11/K11)*100</f>
        <v>94.733365625963273</v>
      </c>
    </row>
    <row r="12" spans="1:13">
      <c r="A12" s="23">
        <v>2</v>
      </c>
      <c r="B12" s="4" t="s">
        <v>36</v>
      </c>
      <c r="C12" s="4" t="s">
        <v>37</v>
      </c>
      <c r="D12" s="24">
        <v>781</v>
      </c>
      <c r="E12" s="21">
        <v>78100</v>
      </c>
      <c r="F12" s="21">
        <v>0</v>
      </c>
      <c r="G12" s="21">
        <v>0</v>
      </c>
      <c r="H12" s="21">
        <v>67.25</v>
      </c>
      <c r="I12" s="21">
        <v>22.17</v>
      </c>
      <c r="J12" s="21">
        <v>4.21</v>
      </c>
      <c r="K12" s="21">
        <v>22.17</v>
      </c>
      <c r="L12" s="21">
        <v>12.63</v>
      </c>
      <c r="M12" s="21">
        <f t="shared" si="0"/>
        <v>56.968876860622466</v>
      </c>
    </row>
    <row r="13" spans="1:13">
      <c r="A13" s="23">
        <v>3</v>
      </c>
      <c r="B13" s="4" t="s">
        <v>38</v>
      </c>
      <c r="C13" s="4" t="s">
        <v>39</v>
      </c>
      <c r="D13" s="24">
        <v>40</v>
      </c>
      <c r="E13" s="21">
        <v>65736</v>
      </c>
      <c r="F13" s="21">
        <v>0</v>
      </c>
      <c r="G13" s="21">
        <v>0</v>
      </c>
      <c r="H13" s="21">
        <v>238.06</v>
      </c>
      <c r="I13" s="21">
        <v>82.22</v>
      </c>
      <c r="J13" s="21">
        <v>26.85</v>
      </c>
      <c r="K13" s="21">
        <v>82.22</v>
      </c>
      <c r="L13" s="21">
        <v>77.91</v>
      </c>
      <c r="M13" s="21">
        <f t="shared" si="0"/>
        <v>94.757966431525176</v>
      </c>
    </row>
    <row r="14" spans="1:13">
      <c r="A14" s="23">
        <v>4</v>
      </c>
      <c r="B14" s="4" t="s">
        <v>40</v>
      </c>
      <c r="C14" s="4" t="s">
        <v>41</v>
      </c>
      <c r="D14" s="24">
        <v>1</v>
      </c>
      <c r="E14" s="21">
        <v>14366</v>
      </c>
      <c r="F14" s="21">
        <v>0</v>
      </c>
      <c r="G14" s="21">
        <v>0</v>
      </c>
      <c r="H14" s="21">
        <v>183.74</v>
      </c>
      <c r="I14" s="21">
        <v>6.85</v>
      </c>
      <c r="J14" s="21">
        <v>38.9</v>
      </c>
      <c r="K14" s="21">
        <v>6.85</v>
      </c>
      <c r="L14" s="21">
        <v>6.85</v>
      </c>
      <c r="M14" s="21">
        <f t="shared" si="0"/>
        <v>100</v>
      </c>
    </row>
    <row r="15" spans="1:13">
      <c r="A15" s="23">
        <v>5</v>
      </c>
      <c r="B15" s="4" t="s">
        <v>42</v>
      </c>
      <c r="C15" s="4" t="s">
        <v>43</v>
      </c>
      <c r="D15" s="24">
        <v>44</v>
      </c>
      <c r="E15" s="21">
        <v>65408</v>
      </c>
      <c r="F15" s="21">
        <v>0</v>
      </c>
      <c r="G15" s="21">
        <v>0</v>
      </c>
      <c r="H15" s="21">
        <v>386.29</v>
      </c>
      <c r="I15" s="21">
        <v>151.08000000000001</v>
      </c>
      <c r="J15" s="21">
        <v>91.69</v>
      </c>
      <c r="K15" s="21">
        <v>151.08000000000001</v>
      </c>
      <c r="L15" s="21">
        <v>145.47</v>
      </c>
      <c r="M15" s="21">
        <f t="shared" si="0"/>
        <v>96.286735504368536</v>
      </c>
    </row>
    <row r="16" spans="1:13">
      <c r="A16" s="23">
        <v>6</v>
      </c>
      <c r="B16" s="4" t="s">
        <v>44</v>
      </c>
      <c r="C16" s="4" t="s">
        <v>45</v>
      </c>
      <c r="D16" s="24">
        <v>3</v>
      </c>
      <c r="E16" s="21">
        <v>81343</v>
      </c>
      <c r="F16" s="21">
        <v>0</v>
      </c>
      <c r="G16" s="21">
        <v>0</v>
      </c>
      <c r="H16" s="21">
        <v>55.59</v>
      </c>
      <c r="I16" s="21">
        <v>26.7</v>
      </c>
      <c r="J16" s="21">
        <v>20.440000000000001</v>
      </c>
      <c r="K16" s="21">
        <v>26.7</v>
      </c>
      <c r="L16" s="21">
        <v>19.329999999999998</v>
      </c>
      <c r="M16" s="21">
        <f t="shared" si="0"/>
        <v>72.397003745318344</v>
      </c>
    </row>
    <row r="17" spans="1:13">
      <c r="A17" s="23">
        <v>7</v>
      </c>
      <c r="B17" s="4" t="s">
        <v>46</v>
      </c>
      <c r="C17" s="4" t="s">
        <v>47</v>
      </c>
      <c r="D17" s="24">
        <v>77</v>
      </c>
      <c r="E17" s="21">
        <v>8010</v>
      </c>
      <c r="F17" s="21">
        <v>0</v>
      </c>
      <c r="G17" s="21">
        <v>0</v>
      </c>
      <c r="H17" s="21">
        <v>31.44</v>
      </c>
      <c r="I17" s="21">
        <v>14.23</v>
      </c>
      <c r="J17" s="21">
        <v>4.8899999999999997</v>
      </c>
      <c r="K17" s="21">
        <v>14.23</v>
      </c>
      <c r="L17" s="21">
        <v>14.23</v>
      </c>
      <c r="M17" s="21">
        <f t="shared" si="0"/>
        <v>100</v>
      </c>
    </row>
    <row r="18" spans="1:13">
      <c r="A18" s="23">
        <v>8</v>
      </c>
      <c r="B18" s="4" t="s">
        <v>48</v>
      </c>
      <c r="C18" s="4" t="s">
        <v>49</v>
      </c>
      <c r="D18" s="24">
        <v>11</v>
      </c>
      <c r="E18" s="21">
        <v>4017</v>
      </c>
      <c r="F18" s="21">
        <v>0</v>
      </c>
      <c r="G18" s="21">
        <v>0</v>
      </c>
      <c r="H18" s="21">
        <v>20.04</v>
      </c>
      <c r="I18" s="21">
        <v>6.15</v>
      </c>
      <c r="J18" s="21">
        <v>0.25</v>
      </c>
      <c r="K18" s="21">
        <v>6.15</v>
      </c>
      <c r="L18" s="21">
        <v>6.04</v>
      </c>
      <c r="M18" s="21">
        <f t="shared" si="0"/>
        <v>98.211382113821131</v>
      </c>
    </row>
    <row r="19" spans="1:13">
      <c r="A19" s="23">
        <v>9</v>
      </c>
      <c r="B19" s="4" t="s">
        <v>50</v>
      </c>
      <c r="C19" s="4" t="s">
        <v>51</v>
      </c>
      <c r="D19" s="24">
        <v>87</v>
      </c>
      <c r="E19" s="21">
        <v>59559</v>
      </c>
      <c r="F19" s="21">
        <v>0</v>
      </c>
      <c r="G19" s="21">
        <v>0</v>
      </c>
      <c r="H19" s="21">
        <v>421.94</v>
      </c>
      <c r="I19" s="21">
        <v>175.68</v>
      </c>
      <c r="J19" s="21">
        <v>61.78</v>
      </c>
      <c r="K19" s="21">
        <v>175.68</v>
      </c>
      <c r="L19" s="21">
        <v>158.79</v>
      </c>
      <c r="M19" s="21">
        <f t="shared" si="0"/>
        <v>90.385928961748633</v>
      </c>
    </row>
    <row r="20" spans="1:13">
      <c r="A20" s="23">
        <v>10</v>
      </c>
      <c r="B20" s="4" t="s">
        <v>52</v>
      </c>
      <c r="C20" s="4" t="s">
        <v>53</v>
      </c>
      <c r="D20" s="24">
        <v>102</v>
      </c>
      <c r="E20" s="21">
        <v>35842</v>
      </c>
      <c r="F20" s="21">
        <v>0</v>
      </c>
      <c r="G20" s="21">
        <v>0</v>
      </c>
      <c r="H20" s="21">
        <v>277.69</v>
      </c>
      <c r="I20" s="21">
        <v>95.93</v>
      </c>
      <c r="J20" s="21">
        <v>46.5</v>
      </c>
      <c r="K20" s="21">
        <v>95.93</v>
      </c>
      <c r="L20" s="21">
        <v>86.26</v>
      </c>
      <c r="M20" s="21">
        <f t="shared" si="0"/>
        <v>89.919733138747006</v>
      </c>
    </row>
    <row r="21" spans="1:13">
      <c r="A21" s="23">
        <v>11</v>
      </c>
      <c r="B21" s="4" t="s">
        <v>54</v>
      </c>
      <c r="C21" s="4" t="s">
        <v>55</v>
      </c>
      <c r="D21" s="24">
        <v>119</v>
      </c>
      <c r="E21" s="21">
        <v>125599</v>
      </c>
      <c r="F21" s="21">
        <v>0</v>
      </c>
      <c r="G21" s="21">
        <v>0</v>
      </c>
      <c r="H21" s="21">
        <v>548.79999999999995</v>
      </c>
      <c r="I21" s="21">
        <v>158.66</v>
      </c>
      <c r="J21" s="21">
        <v>36.590000000000003</v>
      </c>
      <c r="K21" s="21">
        <v>158.66</v>
      </c>
      <c r="L21" s="21">
        <v>137.12</v>
      </c>
      <c r="M21" s="21">
        <f t="shared" si="0"/>
        <v>86.423799319299135</v>
      </c>
    </row>
    <row r="22" spans="1:13">
      <c r="A22" s="23">
        <v>12</v>
      </c>
      <c r="B22" s="4" t="s">
        <v>56</v>
      </c>
      <c r="C22" s="4" t="s">
        <v>57</v>
      </c>
      <c r="D22" s="24">
        <v>105</v>
      </c>
      <c r="E22" s="21">
        <v>126760</v>
      </c>
      <c r="F22" s="21">
        <v>0</v>
      </c>
      <c r="G22" s="21">
        <v>0</v>
      </c>
      <c r="H22" s="21">
        <v>738.07</v>
      </c>
      <c r="I22" s="21">
        <v>186.81</v>
      </c>
      <c r="J22" s="21">
        <v>22.52</v>
      </c>
      <c r="K22" s="21">
        <v>186.81</v>
      </c>
      <c r="L22" s="21">
        <v>169.87</v>
      </c>
      <c r="M22" s="21">
        <f t="shared" si="0"/>
        <v>90.931962957015159</v>
      </c>
    </row>
    <row r="23" spans="1:13">
      <c r="A23" s="23">
        <v>13</v>
      </c>
      <c r="B23" s="4" t="s">
        <v>58</v>
      </c>
      <c r="C23" s="4" t="s">
        <v>59</v>
      </c>
      <c r="D23" s="24">
        <v>66</v>
      </c>
      <c r="E23" s="21">
        <v>4580</v>
      </c>
      <c r="F23" s="21">
        <v>0</v>
      </c>
      <c r="G23" s="21">
        <v>0</v>
      </c>
      <c r="H23" s="21">
        <v>3.72</v>
      </c>
      <c r="I23" s="21">
        <v>1.75</v>
      </c>
      <c r="J23" s="21">
        <v>0.61</v>
      </c>
      <c r="K23" s="21">
        <v>1.75</v>
      </c>
      <c r="L23" s="21">
        <v>0.96</v>
      </c>
      <c r="M23" s="21">
        <f t="shared" si="0"/>
        <v>54.857142857142861</v>
      </c>
    </row>
    <row r="24" spans="1:13">
      <c r="A24" s="23">
        <v>14</v>
      </c>
      <c r="B24" s="4" t="s">
        <v>60</v>
      </c>
      <c r="C24" s="4" t="s">
        <v>61</v>
      </c>
      <c r="D24" s="24">
        <v>19</v>
      </c>
      <c r="E24" s="21">
        <v>0</v>
      </c>
      <c r="F24" s="21">
        <v>0</v>
      </c>
      <c r="G24" s="21">
        <v>96</v>
      </c>
      <c r="H24" s="21">
        <v>7.84</v>
      </c>
      <c r="I24" s="21">
        <v>3.39</v>
      </c>
      <c r="J24" s="21">
        <v>1.68</v>
      </c>
      <c r="K24" s="21">
        <v>3.39</v>
      </c>
      <c r="L24" s="21">
        <v>3.39</v>
      </c>
      <c r="M24" s="21">
        <f t="shared" si="0"/>
        <v>100</v>
      </c>
    </row>
    <row r="25" spans="1:13">
      <c r="A25" s="23">
        <v>15</v>
      </c>
      <c r="B25" s="4" t="s">
        <v>62</v>
      </c>
      <c r="C25" s="4" t="s">
        <v>63</v>
      </c>
      <c r="D25" s="24">
        <v>21</v>
      </c>
      <c r="E25" s="21">
        <v>1305</v>
      </c>
      <c r="F25" s="21">
        <v>0</v>
      </c>
      <c r="G25" s="21">
        <v>0</v>
      </c>
      <c r="H25" s="21">
        <v>4.88</v>
      </c>
      <c r="I25" s="21">
        <v>2.38</v>
      </c>
      <c r="J25" s="21">
        <v>1.55</v>
      </c>
      <c r="K25" s="21">
        <v>2.38</v>
      </c>
      <c r="L25" s="21">
        <v>2.37</v>
      </c>
      <c r="M25" s="21">
        <f t="shared" si="0"/>
        <v>99.579831932773118</v>
      </c>
    </row>
    <row r="26" spans="1:13">
      <c r="A26" s="23">
        <v>16</v>
      </c>
      <c r="B26" s="4" t="s">
        <v>64</v>
      </c>
      <c r="C26" s="4" t="s">
        <v>65</v>
      </c>
      <c r="D26" s="24">
        <v>18</v>
      </c>
      <c r="E26" s="21">
        <v>1432</v>
      </c>
      <c r="F26" s="21">
        <v>0</v>
      </c>
      <c r="G26" s="21">
        <v>0</v>
      </c>
      <c r="H26" s="21">
        <v>2.78</v>
      </c>
      <c r="I26" s="21">
        <v>1.38</v>
      </c>
      <c r="J26" s="21">
        <v>0.42</v>
      </c>
      <c r="K26" s="21">
        <v>1.38</v>
      </c>
      <c r="L26" s="21">
        <v>1.38</v>
      </c>
      <c r="M26" s="21">
        <f t="shared" si="0"/>
        <v>100</v>
      </c>
    </row>
    <row r="27" spans="1:13">
      <c r="A27" s="23">
        <v>17</v>
      </c>
      <c r="B27" s="4" t="s">
        <v>66</v>
      </c>
      <c r="C27" s="4" t="s">
        <v>82</v>
      </c>
      <c r="D27" s="24">
        <v>2506</v>
      </c>
      <c r="E27" s="21">
        <v>84584</v>
      </c>
      <c r="F27" s="21">
        <v>0</v>
      </c>
      <c r="G27" s="21">
        <v>0</v>
      </c>
      <c r="H27" s="21">
        <v>438.59</v>
      </c>
      <c r="I27" s="21">
        <v>169.5</v>
      </c>
      <c r="J27" s="21">
        <v>57.7</v>
      </c>
      <c r="K27" s="21">
        <v>169.5</v>
      </c>
      <c r="L27" s="21">
        <v>162.05000000000001</v>
      </c>
      <c r="M27" s="21">
        <f t="shared" si="0"/>
        <v>95.604719764011804</v>
      </c>
    </row>
    <row r="28" spans="1:13">
      <c r="A28" s="23">
        <v>18</v>
      </c>
      <c r="B28" s="4" t="s">
        <v>67</v>
      </c>
      <c r="C28" s="4" t="s">
        <v>68</v>
      </c>
      <c r="D28" s="24">
        <v>5</v>
      </c>
      <c r="E28" s="21">
        <v>29185</v>
      </c>
      <c r="F28" s="21">
        <v>0</v>
      </c>
      <c r="G28" s="21">
        <v>0</v>
      </c>
      <c r="H28" s="21">
        <v>121</v>
      </c>
      <c r="I28" s="21">
        <v>60.5</v>
      </c>
      <c r="J28" s="21">
        <v>6.5</v>
      </c>
      <c r="K28" s="21">
        <v>60.5</v>
      </c>
      <c r="L28" s="21">
        <v>60.5</v>
      </c>
      <c r="M28" s="21">
        <f t="shared" si="0"/>
        <v>100</v>
      </c>
    </row>
    <row r="29" spans="1:13">
      <c r="A29" s="23">
        <v>19</v>
      </c>
      <c r="B29" s="4" t="s">
        <v>69</v>
      </c>
      <c r="C29" s="4" t="s">
        <v>70</v>
      </c>
      <c r="D29" s="24">
        <v>38</v>
      </c>
      <c r="E29" s="21">
        <v>85065</v>
      </c>
      <c r="F29" s="21">
        <v>0</v>
      </c>
      <c r="G29" s="21">
        <v>0</v>
      </c>
      <c r="H29" s="21">
        <v>447.62</v>
      </c>
      <c r="I29" s="21">
        <v>123.51</v>
      </c>
      <c r="J29" s="21">
        <v>52.49</v>
      </c>
      <c r="K29" s="21">
        <v>123.51</v>
      </c>
      <c r="L29" s="21">
        <v>116.86</v>
      </c>
      <c r="M29" s="21">
        <f t="shared" si="0"/>
        <v>94.615820581329444</v>
      </c>
    </row>
    <row r="30" spans="1:13">
      <c r="A30" s="23">
        <v>20</v>
      </c>
      <c r="B30" s="4" t="s">
        <v>71</v>
      </c>
      <c r="C30" s="4" t="s">
        <v>72</v>
      </c>
      <c r="D30" s="24">
        <v>34</v>
      </c>
      <c r="E30" s="21">
        <v>822898</v>
      </c>
      <c r="F30" s="21">
        <v>0</v>
      </c>
      <c r="G30" s="21">
        <v>0</v>
      </c>
      <c r="H30" s="21">
        <v>1057.5999999999999</v>
      </c>
      <c r="I30" s="21">
        <v>295.72000000000003</v>
      </c>
      <c r="J30" s="21">
        <v>73.709999999999994</v>
      </c>
      <c r="K30" s="21">
        <v>295.72000000000003</v>
      </c>
      <c r="L30" s="21">
        <v>281.89</v>
      </c>
      <c r="M30" s="21">
        <f t="shared" si="0"/>
        <v>95.323278777221688</v>
      </c>
    </row>
    <row r="31" spans="1:13">
      <c r="A31" s="23">
        <v>21</v>
      </c>
      <c r="B31" s="4" t="s">
        <v>73</v>
      </c>
      <c r="C31" s="4" t="s">
        <v>74</v>
      </c>
      <c r="D31" s="24">
        <v>22</v>
      </c>
      <c r="E31" s="21">
        <v>293962</v>
      </c>
      <c r="F31" s="21">
        <v>0</v>
      </c>
      <c r="G31" s="21">
        <v>0</v>
      </c>
      <c r="H31" s="21">
        <v>387.78</v>
      </c>
      <c r="I31" s="21">
        <v>94.51</v>
      </c>
      <c r="J31" s="21">
        <v>20.309999999999999</v>
      </c>
      <c r="K31" s="21">
        <v>94.51</v>
      </c>
      <c r="L31" s="21">
        <v>81.84</v>
      </c>
      <c r="M31" s="21">
        <f t="shared" si="0"/>
        <v>86.594011215744359</v>
      </c>
    </row>
    <row r="32" spans="1:13">
      <c r="A32" s="5"/>
      <c r="B32" s="5" t="s">
        <v>75</v>
      </c>
      <c r="C32" s="5" t="s">
        <v>22</v>
      </c>
      <c r="D32" s="25">
        <f t="shared" ref="D32:L32" si="1">SUM(D11:D31)</f>
        <v>4168</v>
      </c>
      <c r="E32" s="26">
        <f t="shared" si="1"/>
        <v>2084240</v>
      </c>
      <c r="F32" s="26">
        <f t="shared" si="1"/>
        <v>0</v>
      </c>
      <c r="G32" s="26">
        <f t="shared" si="1"/>
        <v>96</v>
      </c>
      <c r="H32" s="26">
        <f t="shared" si="1"/>
        <v>5913.03</v>
      </c>
      <c r="I32" s="26">
        <f t="shared" si="1"/>
        <v>1906.2100000000005</v>
      </c>
      <c r="J32" s="26">
        <f t="shared" si="1"/>
        <v>684.72</v>
      </c>
      <c r="K32" s="26">
        <f t="shared" si="1"/>
        <v>1906.2100000000005</v>
      </c>
      <c r="L32" s="26">
        <f t="shared" si="1"/>
        <v>1760.8700000000001</v>
      </c>
      <c r="M32" s="26">
        <f t="shared" si="0"/>
        <v>92.375446566747613</v>
      </c>
    </row>
    <row r="33" spans="1:13">
      <c r="A33" s="27" t="s">
        <v>88</v>
      </c>
      <c r="B33" s="3"/>
      <c r="C33" s="3"/>
      <c r="D33" s="28"/>
      <c r="E33" s="28"/>
      <c r="F33" s="28"/>
      <c r="G33" s="28"/>
      <c r="H33" s="29"/>
      <c r="I33" s="30"/>
      <c r="J33" s="28"/>
      <c r="K33" s="28"/>
      <c r="L33" s="28"/>
      <c r="M33" s="31"/>
    </row>
    <row r="34" spans="1:13">
      <c r="A34" s="32" t="s">
        <v>81</v>
      </c>
      <c r="B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>
      <c r="A35" s="27" t="s">
        <v>89</v>
      </c>
      <c r="B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>
      <c r="A36" s="27" t="s">
        <v>76</v>
      </c>
      <c r="B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2">
    <mergeCell ref="A9:A10"/>
    <mergeCell ref="B9:C10"/>
    <mergeCell ref="E9:G9"/>
    <mergeCell ref="A1:M1"/>
    <mergeCell ref="A3:M3"/>
    <mergeCell ref="A5:M5"/>
    <mergeCell ref="A4:M4"/>
    <mergeCell ref="A7:A8"/>
    <mergeCell ref="B7:C8"/>
    <mergeCell ref="E7:G7"/>
    <mergeCell ref="A2:M2"/>
    <mergeCell ref="A6:M6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2021-09-10T06:16:32Z</dcterms:created>
  <dcterms:modified xsi:type="dcterms:W3CDTF">2022-09-13T09:44:02Z</dcterms:modified>
</cp:coreProperties>
</file>