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105" windowWidth="20055" windowHeight="8445"/>
  </bookViews>
  <sheets>
    <sheet name="5M" sheetId="1" r:id="rId1"/>
  </sheets>
  <calcPr calcId="162913"/>
</workbook>
</file>

<file path=xl/calcChain.xml><?xml version="1.0" encoding="utf-8"?>
<calcChain xmlns="http://schemas.openxmlformats.org/spreadsheetml/2006/main">
  <c r="K40" i="1" l="1"/>
  <c r="M40" i="1" s="1"/>
  <c r="M39" i="1"/>
  <c r="M38" i="1"/>
  <c r="M37" i="1"/>
  <c r="M36" i="1"/>
  <c r="M35" i="1"/>
  <c r="M34" i="1"/>
  <c r="M33" i="1"/>
  <c r="M32" i="1"/>
  <c r="M31" i="1"/>
  <c r="M30" i="1"/>
  <c r="M29" i="1"/>
  <c r="M28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<sst xmlns="http://schemas.openxmlformats.org/spreadsheetml/2006/main" count="95" uniqueCount="93">
  <si>
    <t>संभाव्यता +</t>
  </si>
  <si>
    <t xml:space="preserve">संवितरण  </t>
  </si>
  <si>
    <t>सिंचाई</t>
  </si>
  <si>
    <t>पुल</t>
  </si>
  <si>
    <t>सड़क</t>
  </si>
  <si>
    <t>Potential+</t>
  </si>
  <si>
    <t>Total</t>
  </si>
  <si>
    <t>Target</t>
  </si>
  <si>
    <t xml:space="preserve">Disbursement </t>
  </si>
  <si>
    <t>Irrigation</t>
  </si>
  <si>
    <t>Bridges</t>
  </si>
  <si>
    <t>Roads</t>
  </si>
  <si>
    <t xml:space="preserve">असम </t>
  </si>
  <si>
    <t>Assam</t>
  </si>
  <si>
    <t>छत्तीसगढ़</t>
  </si>
  <si>
    <t>Chattisgarh</t>
  </si>
  <si>
    <t>गुजरात</t>
  </si>
  <si>
    <t>Gujarat</t>
  </si>
  <si>
    <t xml:space="preserve">हरियाणा </t>
  </si>
  <si>
    <t>Haryana</t>
  </si>
  <si>
    <t xml:space="preserve">हिमाचल प्रदेश </t>
  </si>
  <si>
    <t>Himachal Pradesh</t>
  </si>
  <si>
    <t>Jammu &amp; Kashmir</t>
  </si>
  <si>
    <t>कर्नाटक</t>
  </si>
  <si>
    <t>Karnataka</t>
  </si>
  <si>
    <t>केरल</t>
  </si>
  <si>
    <t>Kerala</t>
  </si>
  <si>
    <t>मध्य प्रदेश</t>
  </si>
  <si>
    <t>Madhya Pradesh</t>
  </si>
  <si>
    <t>महाराष्ट्र</t>
  </si>
  <si>
    <t>Maharashtra</t>
  </si>
  <si>
    <t>ओड़ीशा</t>
  </si>
  <si>
    <t>पंजाब</t>
  </si>
  <si>
    <t>Punjab</t>
  </si>
  <si>
    <t>राजस्थान</t>
  </si>
  <si>
    <t>Rajasthan</t>
  </si>
  <si>
    <t>तमिलनाडु</t>
  </si>
  <si>
    <t>उत्तर प्रदेश</t>
  </si>
  <si>
    <t>Uttar Pradesh</t>
  </si>
  <si>
    <t>प. बंगाल</t>
  </si>
  <si>
    <t>West Bengal</t>
  </si>
  <si>
    <t>कुल</t>
  </si>
  <si>
    <t>+: Anticipated</t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</si>
  <si>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करोड़)</t>
    </r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</si>
  <si>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Crore)</t>
    </r>
  </si>
  <si>
    <t>Odisha</t>
  </si>
  <si>
    <t>No. of 
Projects</t>
  </si>
  <si>
    <t xml:space="preserve">परियोजनाओं
की संख्या </t>
  </si>
  <si>
    <t xml:space="preserve">कुल 
परिव्यय </t>
  </si>
  <si>
    <t>आरआईडीएफ ऋण</t>
  </si>
  <si>
    <t xml:space="preserve">सरकार का 
अंशदान  </t>
  </si>
  <si>
    <t>लक्ष्य का %</t>
  </si>
  <si>
    <t>Total 
Outlay</t>
  </si>
  <si>
    <t>RIDF
 Loan</t>
  </si>
  <si>
    <t>Govt. 
Contribution</t>
  </si>
  <si>
    <t>राज्य / State</t>
  </si>
  <si>
    <t>% to 
Target</t>
  </si>
  <si>
    <t>क्र सं 
 Sr. No.</t>
  </si>
  <si>
    <t>अरुणाचल प्रदेश</t>
  </si>
  <si>
    <t>जम्मू और कश्मीर</t>
  </si>
  <si>
    <t>मणिपुर</t>
  </si>
  <si>
    <t>Manipur</t>
  </si>
  <si>
    <t>मेघालय</t>
  </si>
  <si>
    <t>Meghalaya</t>
  </si>
  <si>
    <t>मिज़ोरम</t>
  </si>
  <si>
    <t>Mizoram</t>
  </si>
  <si>
    <t>नागालैंड</t>
  </si>
  <si>
    <t>Nagaland</t>
  </si>
  <si>
    <t>सिक्किम</t>
  </si>
  <si>
    <t>Sikkim</t>
  </si>
  <si>
    <t xml:space="preserve">नोट:  सिंचाई के लिए हेक्टे, ग्रामीण पुल के लिए मी., सड़क के लिए किमी में संभाव्यता इंगित है </t>
  </si>
  <si>
    <t>Arunachal Pradesh</t>
  </si>
  <si>
    <t xml:space="preserve">बिहार </t>
  </si>
  <si>
    <t>Bihar</t>
  </si>
  <si>
    <t>Tamilnadu</t>
  </si>
  <si>
    <t>उत्तराखंड</t>
  </si>
  <si>
    <t>Uttarakhand</t>
  </si>
  <si>
    <t>झारखंड</t>
  </si>
  <si>
    <t>Jharkhand</t>
  </si>
  <si>
    <t>त्रिपुरा</t>
  </si>
  <si>
    <t>Tripura</t>
  </si>
  <si>
    <t>विवरण 5 एम</t>
  </si>
  <si>
    <t xml:space="preserve">STATEWISE DETAILS OF PROJECTS SANCTIONED UNDER RURAL INFRASTRUCTURE DEVELOPMENT FUND (RIDF -XIII)  </t>
  </si>
  <si>
    <t>STATEMENT  5M</t>
  </si>
  <si>
    <t>गोवा</t>
  </si>
  <si>
    <t>Goa</t>
  </si>
  <si>
    <t>आंध्र प्रदेश/तेलंगणा</t>
  </si>
  <si>
    <t>Andhra Pradesh/Telangana</t>
  </si>
  <si>
    <t xml:space="preserve">ग्रामीण आधारभूत संरचना विकास निधि (आरआईडीएफ XIII) के अंतर्गत मंजूर परियोजनाओं का राज्य-वार ब्यौरा - 31 मार्च 2022 को वितरण की स्थिति - बंद खेप </t>
  </si>
  <si>
    <t>POSITION OF DISBURSEMENT AS ON 31 MARCH 2022 - CLOSED TRANCHE</t>
  </si>
  <si>
    <t>लक्ष्य 
(31/03/22)</t>
  </si>
  <si>
    <t>+: प्रत्याशित</t>
  </si>
  <si>
    <t>Note: Potential for Irrigation in ha, rural bridges in mtrs, roads in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</si>
</sst>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1"/>
      <color theme="1"/>
      <name val="Rupee Foradian"/>
      <family val="2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1" fontId="1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BreakPreview" zoomScale="115" zoomScaleSheetLayoutView="115" workbookViewId="0">
      <selection sqref="A1:M1"/>
    </sheetView>
  </sheetViews>
  <sheetFormatPr defaultRowHeight="14.25"/>
  <cols>
    <col min="1" max="1" width="7" style="1" customWidth="1"/>
    <col min="2" max="2" width="18.42578125" style="1" bestFit="1" customWidth="1"/>
    <col min="3" max="3" width="29" style="1" bestFit="1" customWidth="1"/>
    <col min="4" max="5" width="12.85546875" style="1" bestFit="1" customWidth="1"/>
    <col min="6" max="6" width="10.7109375" style="1" bestFit="1" customWidth="1"/>
    <col min="7" max="7" width="8.5703125" style="1" bestFit="1" customWidth="1"/>
    <col min="8" max="8" width="8.85546875" style="1" customWidth="1"/>
    <col min="9" max="9" width="12.140625" style="1" customWidth="1"/>
    <col min="10" max="10" width="16.85546875" style="1" bestFit="1" customWidth="1"/>
    <col min="11" max="11" width="12.140625" style="1" bestFit="1" customWidth="1"/>
    <col min="12" max="12" width="18.42578125" style="1" bestFit="1" customWidth="1"/>
    <col min="13" max="13" width="12.28515625" style="1" bestFit="1" customWidth="1"/>
    <col min="14" max="16384" width="9.140625" style="1"/>
  </cols>
  <sheetData>
    <row r="1" spans="1:13">
      <c r="A1" s="25" t="s">
        <v>81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>
      <c r="A2" s="25" t="s">
        <v>88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>
      <c r="A3" s="25" t="s">
        <v>83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>
      <c r="A4" s="25" t="s">
        <v>82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>
      <c r="A5" s="25" t="s">
        <v>89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>
      <c r="A7" s="26" t="s">
        <v>44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</row>
    <row r="8" spans="1:13" s="2" customFormat="1" ht="15" customHeight="1">
      <c r="A8" s="13" t="s">
        <v>57</v>
      </c>
      <c r="B8" s="15" t="s">
        <v>55</v>
      </c>
      <c r="C8" s="16"/>
      <c r="D8" s="24" t="s">
        <v>47</v>
      </c>
      <c r="E8" s="23" t="s">
        <v>0</v>
      </c>
      <c r="F8" s="23"/>
      <c r="G8" s="23"/>
      <c r="H8" s="24" t="s">
        <v>48</v>
      </c>
      <c r="I8" s="24" t="s">
        <v>49</v>
      </c>
      <c r="J8" s="24" t="s">
        <v>50</v>
      </c>
      <c r="K8" s="24" t="s">
        <v>90</v>
      </c>
      <c r="L8" s="23" t="s">
        <v>1</v>
      </c>
      <c r="M8" s="23" t="s">
        <v>51</v>
      </c>
    </row>
    <row r="9" spans="1:13" s="2" customFormat="1">
      <c r="A9" s="21"/>
      <c r="B9" s="17"/>
      <c r="C9" s="18"/>
      <c r="D9" s="24"/>
      <c r="E9" s="4" t="s">
        <v>2</v>
      </c>
      <c r="F9" s="4" t="s">
        <v>3</v>
      </c>
      <c r="G9" s="4" t="s">
        <v>4</v>
      </c>
      <c r="H9" s="23"/>
      <c r="I9" s="24"/>
      <c r="J9" s="24"/>
      <c r="K9" s="24"/>
      <c r="L9" s="23"/>
      <c r="M9" s="23"/>
    </row>
    <row r="10" spans="1:13" s="2" customFormat="1" ht="15" customHeight="1">
      <c r="A10" s="21"/>
      <c r="B10" s="17"/>
      <c r="C10" s="18"/>
      <c r="D10" s="24" t="s">
        <v>46</v>
      </c>
      <c r="E10" s="23" t="s">
        <v>5</v>
      </c>
      <c r="F10" s="23"/>
      <c r="G10" s="23"/>
      <c r="H10" s="24" t="s">
        <v>52</v>
      </c>
      <c r="I10" s="24" t="s">
        <v>53</v>
      </c>
      <c r="J10" s="24" t="s">
        <v>54</v>
      </c>
      <c r="K10" s="23" t="s">
        <v>7</v>
      </c>
      <c r="L10" s="23" t="s">
        <v>8</v>
      </c>
      <c r="M10" s="13" t="s">
        <v>56</v>
      </c>
    </row>
    <row r="11" spans="1:13" s="2" customFormat="1">
      <c r="A11" s="22"/>
      <c r="B11" s="19"/>
      <c r="C11" s="20"/>
      <c r="D11" s="23"/>
      <c r="E11" s="4" t="s">
        <v>9</v>
      </c>
      <c r="F11" s="4" t="s">
        <v>10</v>
      </c>
      <c r="G11" s="4" t="s">
        <v>11</v>
      </c>
      <c r="H11" s="23"/>
      <c r="I11" s="23"/>
      <c r="J11" s="23"/>
      <c r="K11" s="23"/>
      <c r="L11" s="23"/>
      <c r="M11" s="14"/>
    </row>
    <row r="12" spans="1:13">
      <c r="A12" s="3">
        <v>1</v>
      </c>
      <c r="B12" s="7" t="s">
        <v>86</v>
      </c>
      <c r="C12" s="7" t="s">
        <v>87</v>
      </c>
      <c r="D12" s="5">
        <v>3461</v>
      </c>
      <c r="E12" s="5">
        <v>155281</v>
      </c>
      <c r="F12" s="5">
        <v>2195</v>
      </c>
      <c r="G12" s="5">
        <v>3072</v>
      </c>
      <c r="H12" s="5">
        <v>2075.46</v>
      </c>
      <c r="I12" s="5">
        <v>1265.8599999999999</v>
      </c>
      <c r="J12" s="5">
        <v>464.84</v>
      </c>
      <c r="K12" s="5">
        <v>1265.8599999999999</v>
      </c>
      <c r="L12" s="5">
        <v>1046.654</v>
      </c>
      <c r="M12" s="5">
        <f>L12/K12%</f>
        <v>82.683235112887687</v>
      </c>
    </row>
    <row r="13" spans="1:13">
      <c r="A13" s="3">
        <v>2</v>
      </c>
      <c r="B13" s="3" t="s">
        <v>58</v>
      </c>
      <c r="C13" s="3" t="s">
        <v>71</v>
      </c>
      <c r="D13" s="5">
        <v>2</v>
      </c>
      <c r="E13" s="5">
        <v>0</v>
      </c>
      <c r="F13" s="5">
        <v>0</v>
      </c>
      <c r="G13" s="5">
        <v>6</v>
      </c>
      <c r="H13" s="5">
        <v>31.2</v>
      </c>
      <c r="I13" s="5">
        <v>29.21</v>
      </c>
      <c r="J13" s="5">
        <v>1.98</v>
      </c>
      <c r="K13" s="5">
        <v>29.21</v>
      </c>
      <c r="L13" s="5">
        <v>24.85</v>
      </c>
      <c r="M13" s="5">
        <f t="shared" ref="M13:M39" si="0">L13/K13%</f>
        <v>85.073604929818558</v>
      </c>
    </row>
    <row r="14" spans="1:13">
      <c r="A14" s="3">
        <v>3</v>
      </c>
      <c r="B14" s="3" t="s">
        <v>12</v>
      </c>
      <c r="C14" s="3" t="s">
        <v>13</v>
      </c>
      <c r="D14" s="5">
        <v>84</v>
      </c>
      <c r="E14" s="5">
        <v>0</v>
      </c>
      <c r="F14" s="5">
        <v>4638</v>
      </c>
      <c r="G14" s="5">
        <v>0</v>
      </c>
      <c r="H14" s="5">
        <v>160.93</v>
      </c>
      <c r="I14" s="5">
        <v>88.49</v>
      </c>
      <c r="J14" s="5">
        <v>0.43</v>
      </c>
      <c r="K14" s="5">
        <v>88.49</v>
      </c>
      <c r="L14" s="5">
        <v>69.719899999999996</v>
      </c>
      <c r="M14" s="5">
        <f t="shared" si="0"/>
        <v>78.788450672392358</v>
      </c>
    </row>
    <row r="15" spans="1:13">
      <c r="A15" s="3">
        <v>4</v>
      </c>
      <c r="B15" s="3" t="s">
        <v>72</v>
      </c>
      <c r="C15" s="3" t="s">
        <v>73</v>
      </c>
      <c r="D15" s="5">
        <v>1677</v>
      </c>
      <c r="E15" s="5">
        <v>36408</v>
      </c>
      <c r="F15" s="5">
        <v>1200</v>
      </c>
      <c r="G15" s="5">
        <v>1353</v>
      </c>
      <c r="H15" s="5">
        <v>729.41</v>
      </c>
      <c r="I15" s="5">
        <v>569.07000000000005</v>
      </c>
      <c r="J15" s="5">
        <v>77</v>
      </c>
      <c r="K15" s="5">
        <v>569.07000000000005</v>
      </c>
      <c r="L15" s="5">
        <v>512.45259999999996</v>
      </c>
      <c r="M15" s="5">
        <f t="shared" si="0"/>
        <v>90.050890048675896</v>
      </c>
    </row>
    <row r="16" spans="1:13">
      <c r="A16" s="3">
        <v>5</v>
      </c>
      <c r="B16" s="3" t="s">
        <v>14</v>
      </c>
      <c r="C16" s="3" t="s">
        <v>15</v>
      </c>
      <c r="D16" s="5">
        <v>6</v>
      </c>
      <c r="E16" s="5">
        <v>5591.04</v>
      </c>
      <c r="F16" s="5">
        <v>0</v>
      </c>
      <c r="G16" s="5">
        <v>0</v>
      </c>
      <c r="H16" s="5">
        <v>73.66</v>
      </c>
      <c r="I16" s="5">
        <v>68.989999999999995</v>
      </c>
      <c r="J16" s="5">
        <v>4.76</v>
      </c>
      <c r="K16" s="5">
        <v>68.989999999999995</v>
      </c>
      <c r="L16" s="5">
        <v>67.58</v>
      </c>
      <c r="M16" s="5">
        <f t="shared" si="0"/>
        <v>97.956225539933328</v>
      </c>
    </row>
    <row r="17" spans="1:13">
      <c r="A17" s="3">
        <v>6</v>
      </c>
      <c r="B17" s="3" t="s">
        <v>84</v>
      </c>
      <c r="C17" s="3" t="s">
        <v>85</v>
      </c>
      <c r="D17" s="5">
        <v>3</v>
      </c>
      <c r="E17" s="5">
        <v>0</v>
      </c>
      <c r="F17" s="5">
        <v>0</v>
      </c>
      <c r="G17" s="5">
        <v>0</v>
      </c>
      <c r="H17" s="5">
        <v>35.69</v>
      </c>
      <c r="I17" s="5">
        <v>27.27</v>
      </c>
      <c r="J17" s="5">
        <v>8.42</v>
      </c>
      <c r="K17" s="5">
        <v>27.27</v>
      </c>
      <c r="L17" s="5">
        <v>21.04</v>
      </c>
      <c r="M17" s="5">
        <f t="shared" si="0"/>
        <v>77.154382104877158</v>
      </c>
    </row>
    <row r="18" spans="1:13">
      <c r="A18" s="3">
        <v>7</v>
      </c>
      <c r="B18" s="3" t="s">
        <v>16</v>
      </c>
      <c r="C18" s="3" t="s">
        <v>17</v>
      </c>
      <c r="D18" s="5">
        <v>789</v>
      </c>
      <c r="E18" s="5">
        <v>204230</v>
      </c>
      <c r="F18" s="5">
        <v>0</v>
      </c>
      <c r="G18" s="5">
        <v>3195</v>
      </c>
      <c r="H18" s="5">
        <v>1025.55</v>
      </c>
      <c r="I18" s="5">
        <v>649.02</v>
      </c>
      <c r="J18" s="5">
        <v>116.08</v>
      </c>
      <c r="K18" s="5">
        <v>649.02</v>
      </c>
      <c r="L18" s="5">
        <v>625.45000000000005</v>
      </c>
      <c r="M18" s="5">
        <f t="shared" si="0"/>
        <v>96.368370774398329</v>
      </c>
    </row>
    <row r="19" spans="1:13">
      <c r="A19" s="3">
        <v>8</v>
      </c>
      <c r="B19" s="3" t="s">
        <v>18</v>
      </c>
      <c r="C19" s="3" t="s">
        <v>19</v>
      </c>
      <c r="D19" s="5">
        <v>56</v>
      </c>
      <c r="E19" s="5">
        <v>45923</v>
      </c>
      <c r="F19" s="5">
        <v>783</v>
      </c>
      <c r="G19" s="5">
        <v>53</v>
      </c>
      <c r="H19" s="5">
        <v>277.57</v>
      </c>
      <c r="I19" s="5">
        <v>220.2</v>
      </c>
      <c r="J19" s="5">
        <v>21.290000000000003</v>
      </c>
      <c r="K19" s="5">
        <v>220.2</v>
      </c>
      <c r="L19" s="5">
        <v>193.41480000000001</v>
      </c>
      <c r="M19" s="5">
        <f t="shared" si="0"/>
        <v>87.835967302452318</v>
      </c>
    </row>
    <row r="20" spans="1:13">
      <c r="A20" s="3">
        <v>9</v>
      </c>
      <c r="B20" s="3" t="s">
        <v>20</v>
      </c>
      <c r="C20" s="3" t="s">
        <v>21</v>
      </c>
      <c r="D20" s="5">
        <v>365</v>
      </c>
      <c r="E20" s="5">
        <v>5202</v>
      </c>
      <c r="F20" s="5">
        <v>1236</v>
      </c>
      <c r="G20" s="5">
        <v>629</v>
      </c>
      <c r="H20" s="5">
        <v>362.54</v>
      </c>
      <c r="I20" s="5">
        <v>298.20999999999998</v>
      </c>
      <c r="J20" s="5">
        <v>34.97</v>
      </c>
      <c r="K20" s="5">
        <v>298.20999999999998</v>
      </c>
      <c r="L20" s="5">
        <v>234.3229</v>
      </c>
      <c r="M20" s="5">
        <f t="shared" si="0"/>
        <v>78.576472955299963</v>
      </c>
    </row>
    <row r="21" spans="1:13">
      <c r="A21" s="3">
        <v>10</v>
      </c>
      <c r="B21" s="3" t="s">
        <v>59</v>
      </c>
      <c r="C21" s="3" t="s">
        <v>22</v>
      </c>
      <c r="D21" s="5">
        <v>362</v>
      </c>
      <c r="E21" s="5">
        <v>18545</v>
      </c>
      <c r="F21" s="5">
        <v>942</v>
      </c>
      <c r="G21" s="5">
        <v>1375</v>
      </c>
      <c r="H21" s="5">
        <v>689.98</v>
      </c>
      <c r="I21" s="5">
        <v>554.76</v>
      </c>
      <c r="J21" s="5">
        <v>62.64</v>
      </c>
      <c r="K21" s="5">
        <v>554.76</v>
      </c>
      <c r="L21" s="5">
        <v>538.83109999999999</v>
      </c>
      <c r="M21" s="5">
        <f t="shared" si="0"/>
        <v>97.128686278751175</v>
      </c>
    </row>
    <row r="22" spans="1:13">
      <c r="A22" s="3">
        <v>11</v>
      </c>
      <c r="B22" s="3" t="s">
        <v>77</v>
      </c>
      <c r="C22" s="3" t="s">
        <v>78</v>
      </c>
      <c r="D22" s="5">
        <v>2885</v>
      </c>
      <c r="E22" s="5">
        <v>20295</v>
      </c>
      <c r="F22" s="5">
        <v>0</v>
      </c>
      <c r="G22" s="5">
        <v>1199</v>
      </c>
      <c r="H22" s="5">
        <v>566.98</v>
      </c>
      <c r="I22" s="5">
        <v>406.86</v>
      </c>
      <c r="J22" s="5">
        <v>44.6</v>
      </c>
      <c r="K22" s="5">
        <v>406.86</v>
      </c>
      <c r="L22" s="5">
        <v>336.92129999999997</v>
      </c>
      <c r="M22" s="5">
        <f t="shared" si="0"/>
        <v>82.810131249078296</v>
      </c>
    </row>
    <row r="23" spans="1:13">
      <c r="A23" s="3">
        <v>12</v>
      </c>
      <c r="B23" s="3" t="s">
        <v>23</v>
      </c>
      <c r="C23" s="3" t="s">
        <v>24</v>
      </c>
      <c r="D23" s="5">
        <v>5273</v>
      </c>
      <c r="E23" s="5">
        <v>185587</v>
      </c>
      <c r="F23" s="5">
        <v>44</v>
      </c>
      <c r="G23" s="5">
        <v>2093</v>
      </c>
      <c r="H23" s="5">
        <v>1128.79</v>
      </c>
      <c r="I23" s="5">
        <v>957.78</v>
      </c>
      <c r="J23" s="5">
        <v>166.23</v>
      </c>
      <c r="K23" s="5">
        <v>957.78</v>
      </c>
      <c r="L23" s="5">
        <v>858.94920000000002</v>
      </c>
      <c r="M23" s="5">
        <f t="shared" si="0"/>
        <v>89.68126292050367</v>
      </c>
    </row>
    <row r="24" spans="1:13">
      <c r="A24" s="3">
        <v>13</v>
      </c>
      <c r="B24" s="3" t="s">
        <v>25</v>
      </c>
      <c r="C24" s="3" t="s">
        <v>26</v>
      </c>
      <c r="D24" s="5">
        <v>398</v>
      </c>
      <c r="E24" s="5">
        <v>15415</v>
      </c>
      <c r="F24" s="5">
        <v>235</v>
      </c>
      <c r="G24" s="5">
        <v>156</v>
      </c>
      <c r="H24" s="5">
        <v>349</v>
      </c>
      <c r="I24" s="5">
        <v>298.02</v>
      </c>
      <c r="J24" s="5">
        <v>32.28</v>
      </c>
      <c r="K24" s="5">
        <v>298.02</v>
      </c>
      <c r="L24" s="5">
        <v>276.4194</v>
      </c>
      <c r="M24" s="5">
        <f t="shared" si="0"/>
        <v>92.751962955506343</v>
      </c>
    </row>
    <row r="25" spans="1:13">
      <c r="A25" s="3">
        <v>14</v>
      </c>
      <c r="B25" s="3" t="s">
        <v>27</v>
      </c>
      <c r="C25" s="3" t="s">
        <v>28</v>
      </c>
      <c r="D25" s="5">
        <v>163</v>
      </c>
      <c r="E25" s="5">
        <v>226219</v>
      </c>
      <c r="F25" s="5">
        <v>3197</v>
      </c>
      <c r="G25" s="5">
        <v>1091</v>
      </c>
      <c r="H25" s="5">
        <v>3619.56</v>
      </c>
      <c r="I25" s="5">
        <v>1261.22</v>
      </c>
      <c r="J25" s="5">
        <v>415.53</v>
      </c>
      <c r="K25" s="5">
        <v>1261.22</v>
      </c>
      <c r="L25" s="5">
        <v>1243.3921</v>
      </c>
      <c r="M25" s="5">
        <f t="shared" si="0"/>
        <v>98.586455971202497</v>
      </c>
    </row>
    <row r="26" spans="1:13">
      <c r="A26" s="3">
        <v>15</v>
      </c>
      <c r="B26" s="3" t="s">
        <v>29</v>
      </c>
      <c r="C26" s="3" t="s">
        <v>30</v>
      </c>
      <c r="D26" s="5">
        <v>8669</v>
      </c>
      <c r="E26" s="5">
        <v>84872</v>
      </c>
      <c r="F26" s="5">
        <v>5726</v>
      </c>
      <c r="G26" s="5">
        <v>1227</v>
      </c>
      <c r="H26" s="5">
        <v>1419.53</v>
      </c>
      <c r="I26" s="5">
        <v>1043.1500000000001</v>
      </c>
      <c r="J26" s="5">
        <v>164.76</v>
      </c>
      <c r="K26" s="5">
        <v>1043.1500000000001</v>
      </c>
      <c r="L26" s="5">
        <v>973.99980000000005</v>
      </c>
      <c r="M26" s="5">
        <f t="shared" si="0"/>
        <v>93.371020466855185</v>
      </c>
    </row>
    <row r="27" spans="1:13">
      <c r="A27" s="3">
        <v>16</v>
      </c>
      <c r="B27" s="3" t="s">
        <v>60</v>
      </c>
      <c r="C27" s="3" t="s">
        <v>61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>
      <c r="A28" s="3">
        <v>17</v>
      </c>
      <c r="B28" s="3" t="s">
        <v>62</v>
      </c>
      <c r="C28" s="3" t="s">
        <v>63</v>
      </c>
      <c r="D28" s="5">
        <v>116</v>
      </c>
      <c r="E28" s="5">
        <v>0</v>
      </c>
      <c r="F28" s="5">
        <v>0</v>
      </c>
      <c r="G28" s="5">
        <v>307</v>
      </c>
      <c r="H28" s="5">
        <v>81.739999999999995</v>
      </c>
      <c r="I28" s="5">
        <v>56.85</v>
      </c>
      <c r="J28" s="5">
        <v>2.2000000000000002</v>
      </c>
      <c r="K28" s="5">
        <v>56.85</v>
      </c>
      <c r="L28" s="5">
        <v>53.66</v>
      </c>
      <c r="M28" s="5">
        <f t="shared" si="0"/>
        <v>94.388742304309574</v>
      </c>
    </row>
    <row r="29" spans="1:13">
      <c r="A29" s="3">
        <v>18</v>
      </c>
      <c r="B29" s="3" t="s">
        <v>64</v>
      </c>
      <c r="C29" s="3" t="s">
        <v>65</v>
      </c>
      <c r="D29" s="5">
        <v>23</v>
      </c>
      <c r="E29" s="5">
        <v>0</v>
      </c>
      <c r="F29" s="5">
        <v>0</v>
      </c>
      <c r="G29" s="5">
        <v>35</v>
      </c>
      <c r="H29" s="5">
        <v>29.67</v>
      </c>
      <c r="I29" s="5">
        <v>22.33</v>
      </c>
      <c r="J29" s="5">
        <v>2.48</v>
      </c>
      <c r="K29" s="5">
        <v>22.33</v>
      </c>
      <c r="L29" s="5">
        <v>22.33</v>
      </c>
      <c r="M29" s="5">
        <f t="shared" si="0"/>
        <v>100</v>
      </c>
    </row>
    <row r="30" spans="1:13">
      <c r="A30" s="3">
        <v>19</v>
      </c>
      <c r="B30" s="3" t="s">
        <v>66</v>
      </c>
      <c r="C30" s="3" t="s">
        <v>67</v>
      </c>
      <c r="D30" s="5">
        <v>11</v>
      </c>
      <c r="E30" s="5">
        <v>0</v>
      </c>
      <c r="F30" s="5">
        <v>0</v>
      </c>
      <c r="G30" s="5">
        <v>0</v>
      </c>
      <c r="H30" s="5">
        <v>17.54</v>
      </c>
      <c r="I30" s="5">
        <v>14.57</v>
      </c>
      <c r="J30" s="5">
        <v>0.77</v>
      </c>
      <c r="K30" s="5">
        <v>14.57</v>
      </c>
      <c r="L30" s="5">
        <v>14.57</v>
      </c>
      <c r="M30" s="5">
        <f t="shared" si="0"/>
        <v>100</v>
      </c>
    </row>
    <row r="31" spans="1:13">
      <c r="A31" s="3">
        <v>20</v>
      </c>
      <c r="B31" s="3" t="s">
        <v>31</v>
      </c>
      <c r="C31" s="3" t="s">
        <v>45</v>
      </c>
      <c r="D31" s="5">
        <v>2037</v>
      </c>
      <c r="E31" s="5">
        <v>41414</v>
      </c>
      <c r="F31" s="5">
        <v>4936</v>
      </c>
      <c r="G31" s="5">
        <v>473</v>
      </c>
      <c r="H31" s="5">
        <v>617.89</v>
      </c>
      <c r="I31" s="5">
        <v>508.97</v>
      </c>
      <c r="J31" s="5">
        <v>82.83</v>
      </c>
      <c r="K31" s="5">
        <v>508.97</v>
      </c>
      <c r="L31" s="5">
        <v>453.60660000000001</v>
      </c>
      <c r="M31" s="5">
        <f t="shared" si="0"/>
        <v>89.122463013537143</v>
      </c>
    </row>
    <row r="32" spans="1:13">
      <c r="A32" s="3">
        <v>21</v>
      </c>
      <c r="B32" s="3" t="s">
        <v>32</v>
      </c>
      <c r="C32" s="3" t="s">
        <v>33</v>
      </c>
      <c r="D32" s="5">
        <v>455</v>
      </c>
      <c r="E32" s="5">
        <v>17397</v>
      </c>
      <c r="F32" s="5">
        <v>887</v>
      </c>
      <c r="G32" s="5">
        <v>214</v>
      </c>
      <c r="H32" s="5">
        <v>598.15</v>
      </c>
      <c r="I32" s="5">
        <v>366.43</v>
      </c>
      <c r="J32" s="5">
        <v>72.77</v>
      </c>
      <c r="K32" s="5">
        <v>366.43</v>
      </c>
      <c r="L32" s="5">
        <v>304.83</v>
      </c>
      <c r="M32" s="5">
        <f t="shared" si="0"/>
        <v>83.189149360041483</v>
      </c>
    </row>
    <row r="33" spans="1:13">
      <c r="A33" s="3">
        <v>22</v>
      </c>
      <c r="B33" s="3" t="s">
        <v>34</v>
      </c>
      <c r="C33" s="3" t="s">
        <v>35</v>
      </c>
      <c r="D33" s="5">
        <v>2404</v>
      </c>
      <c r="E33" s="5">
        <v>13679.16</v>
      </c>
      <c r="F33" s="5">
        <v>0</v>
      </c>
      <c r="G33" s="5">
        <v>1816</v>
      </c>
      <c r="H33" s="5">
        <v>1081.42</v>
      </c>
      <c r="I33" s="5">
        <v>777.94</v>
      </c>
      <c r="J33" s="5">
        <v>136.81</v>
      </c>
      <c r="K33" s="5">
        <v>777.94</v>
      </c>
      <c r="L33" s="5">
        <v>644.58810000000005</v>
      </c>
      <c r="M33" s="5">
        <f t="shared" si="0"/>
        <v>82.858330976682012</v>
      </c>
    </row>
    <row r="34" spans="1:13">
      <c r="A34" s="3">
        <v>23</v>
      </c>
      <c r="B34" s="3" t="s">
        <v>68</v>
      </c>
      <c r="C34" s="3" t="s">
        <v>69</v>
      </c>
      <c r="D34" s="5">
        <v>117</v>
      </c>
      <c r="E34" s="5">
        <v>204</v>
      </c>
      <c r="F34" s="5">
        <v>0</v>
      </c>
      <c r="G34" s="5">
        <v>20</v>
      </c>
      <c r="H34" s="5">
        <v>52.81</v>
      </c>
      <c r="I34" s="5">
        <v>42.16</v>
      </c>
      <c r="J34" s="5">
        <v>10.65</v>
      </c>
      <c r="K34" s="5">
        <v>42.16</v>
      </c>
      <c r="L34" s="5">
        <v>41.69</v>
      </c>
      <c r="M34" s="5">
        <f t="shared" si="0"/>
        <v>98.885199240986722</v>
      </c>
    </row>
    <row r="35" spans="1:13">
      <c r="A35" s="3">
        <v>24</v>
      </c>
      <c r="B35" s="3" t="s">
        <v>36</v>
      </c>
      <c r="C35" s="3" t="s">
        <v>74</v>
      </c>
      <c r="D35" s="5">
        <v>2906</v>
      </c>
      <c r="E35" s="5">
        <v>32025</v>
      </c>
      <c r="F35" s="5">
        <v>3180</v>
      </c>
      <c r="G35" s="5">
        <v>4858</v>
      </c>
      <c r="H35" s="5">
        <v>1127.55</v>
      </c>
      <c r="I35" s="5">
        <v>956.82</v>
      </c>
      <c r="J35" s="5">
        <v>160.96</v>
      </c>
      <c r="K35" s="5">
        <v>956.82</v>
      </c>
      <c r="L35" s="5">
        <v>887.82</v>
      </c>
      <c r="M35" s="5">
        <f t="shared" si="0"/>
        <v>92.788612278171442</v>
      </c>
    </row>
    <row r="36" spans="1:13">
      <c r="A36" s="3">
        <v>25</v>
      </c>
      <c r="B36" s="3" t="s">
        <v>79</v>
      </c>
      <c r="C36" s="3" t="s">
        <v>80</v>
      </c>
      <c r="D36" s="5">
        <v>84</v>
      </c>
      <c r="E36" s="5">
        <v>0</v>
      </c>
      <c r="F36" s="5">
        <v>2885</v>
      </c>
      <c r="G36" s="5">
        <v>0</v>
      </c>
      <c r="H36" s="5">
        <v>170.77</v>
      </c>
      <c r="I36" s="5">
        <v>153.69</v>
      </c>
      <c r="J36" s="5">
        <v>17.079999999999998</v>
      </c>
      <c r="K36" s="5">
        <v>153.69</v>
      </c>
      <c r="L36" s="5">
        <v>136.24010000000001</v>
      </c>
      <c r="M36" s="5">
        <f t="shared" si="0"/>
        <v>88.646040731342325</v>
      </c>
    </row>
    <row r="37" spans="1:13">
      <c r="A37" s="3">
        <v>26</v>
      </c>
      <c r="B37" s="3" t="s">
        <v>37</v>
      </c>
      <c r="C37" s="3" t="s">
        <v>38</v>
      </c>
      <c r="D37" s="5">
        <v>775</v>
      </c>
      <c r="E37" s="5">
        <v>494341</v>
      </c>
      <c r="F37" s="5">
        <v>0</v>
      </c>
      <c r="G37" s="5">
        <v>0</v>
      </c>
      <c r="H37" s="5">
        <v>2350.39</v>
      </c>
      <c r="I37" s="5">
        <v>1090.74</v>
      </c>
      <c r="J37" s="5">
        <v>42.95</v>
      </c>
      <c r="K37" s="5">
        <v>1090.74</v>
      </c>
      <c r="L37" s="5">
        <v>1040.3253999999999</v>
      </c>
      <c r="M37" s="5">
        <f t="shared" si="0"/>
        <v>95.377945248180126</v>
      </c>
    </row>
    <row r="38" spans="1:13">
      <c r="A38" s="3">
        <v>27</v>
      </c>
      <c r="B38" s="3" t="s">
        <v>75</v>
      </c>
      <c r="C38" s="3" t="s">
        <v>76</v>
      </c>
      <c r="D38" s="5">
        <v>136</v>
      </c>
      <c r="E38" s="5">
        <v>38586</v>
      </c>
      <c r="F38" s="5">
        <v>809</v>
      </c>
      <c r="G38" s="5">
        <v>87</v>
      </c>
      <c r="H38" s="5">
        <v>184.08</v>
      </c>
      <c r="I38" s="5">
        <v>144.62</v>
      </c>
      <c r="J38" s="5">
        <v>4.4400000000000004</v>
      </c>
      <c r="K38" s="5">
        <v>144.62</v>
      </c>
      <c r="L38" s="5">
        <v>142.08330000000001</v>
      </c>
      <c r="M38" s="5">
        <f t="shared" si="0"/>
        <v>98.245954916332451</v>
      </c>
    </row>
    <row r="39" spans="1:13">
      <c r="A39" s="3">
        <v>28</v>
      </c>
      <c r="B39" s="3" t="s">
        <v>39</v>
      </c>
      <c r="C39" s="3" t="s">
        <v>40</v>
      </c>
      <c r="D39" s="5">
        <v>3437</v>
      </c>
      <c r="E39" s="5">
        <v>30902</v>
      </c>
      <c r="F39" s="5">
        <v>882</v>
      </c>
      <c r="G39" s="5">
        <v>987</v>
      </c>
      <c r="H39" s="5">
        <v>766.32</v>
      </c>
      <c r="I39" s="5">
        <v>664.56</v>
      </c>
      <c r="J39" s="5">
        <v>100.92</v>
      </c>
      <c r="K39" s="5">
        <v>664.56</v>
      </c>
      <c r="L39" s="5">
        <v>488.24740000000003</v>
      </c>
      <c r="M39" s="5">
        <f t="shared" si="0"/>
        <v>73.469272902371515</v>
      </c>
    </row>
    <row r="40" spans="1:13">
      <c r="A40" s="3"/>
      <c r="B40" s="4" t="s">
        <v>41</v>
      </c>
      <c r="C40" s="4" t="s">
        <v>6</v>
      </c>
      <c r="D40" s="6">
        <v>36694</v>
      </c>
      <c r="E40" s="6">
        <v>1672116.2</v>
      </c>
      <c r="F40" s="6">
        <v>33775</v>
      </c>
      <c r="G40" s="6">
        <v>24246</v>
      </c>
      <c r="H40" s="6">
        <v>19624.18</v>
      </c>
      <c r="I40" s="6">
        <v>12537.79</v>
      </c>
      <c r="J40" s="6">
        <v>2250.6699999999996</v>
      </c>
      <c r="K40" s="6">
        <f>SUM(K12:K39)</f>
        <v>12537.79</v>
      </c>
      <c r="L40" s="6">
        <v>11253.988000000001</v>
      </c>
      <c r="M40" s="5">
        <f>L40/K40%</f>
        <v>89.7605399356665</v>
      </c>
    </row>
    <row r="41" spans="1:13">
      <c r="A41" s="9" t="s">
        <v>70</v>
      </c>
      <c r="B41" s="10" t="s">
        <v>41</v>
      </c>
      <c r="C41" s="10" t="s">
        <v>6</v>
      </c>
      <c r="D41" s="10">
        <v>43168</v>
      </c>
      <c r="E41" s="10">
        <v>790482</v>
      </c>
      <c r="F41" s="10">
        <v>36904</v>
      </c>
      <c r="G41" s="10">
        <v>23805</v>
      </c>
      <c r="H41" s="10">
        <v>6125.94</v>
      </c>
      <c r="I41" s="10">
        <v>4488.51</v>
      </c>
      <c r="J41" s="10">
        <v>907.88</v>
      </c>
      <c r="K41" s="10">
        <v>4488.51</v>
      </c>
      <c r="L41" s="10">
        <v>4070.85</v>
      </c>
      <c r="M41" s="11">
        <v>90.7</v>
      </c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>
      <c r="A43" s="8" t="s">
        <v>92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>
      <c r="A44" s="8" t="s">
        <v>42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</sheetData>
  <mergeCells count="29">
    <mergeCell ref="L10:L11"/>
    <mergeCell ref="A1:M1"/>
    <mergeCell ref="A2:M2"/>
    <mergeCell ref="A4:M4"/>
    <mergeCell ref="A5:M5"/>
    <mergeCell ref="E8:G8"/>
    <mergeCell ref="H8:H9"/>
    <mergeCell ref="I8:I9"/>
    <mergeCell ref="J8:J9"/>
    <mergeCell ref="A3:M3"/>
    <mergeCell ref="M8:M9"/>
    <mergeCell ref="A6:M6"/>
    <mergeCell ref="A7:M7"/>
    <mergeCell ref="A44:M44"/>
    <mergeCell ref="A41:M41"/>
    <mergeCell ref="A42:M42"/>
    <mergeCell ref="A43:M43"/>
    <mergeCell ref="M10:M11"/>
    <mergeCell ref="B8:C11"/>
    <mergeCell ref="A8:A11"/>
    <mergeCell ref="K10:K11"/>
    <mergeCell ref="D8:D9"/>
    <mergeCell ref="E10:G10"/>
    <mergeCell ref="D10:D11"/>
    <mergeCell ref="H10:H11"/>
    <mergeCell ref="I10:I11"/>
    <mergeCell ref="K8:K9"/>
    <mergeCell ref="J10:J11"/>
    <mergeCell ref="L8:L9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dcterms:created xsi:type="dcterms:W3CDTF">2021-09-10T11:53:56Z</dcterms:created>
  <dcterms:modified xsi:type="dcterms:W3CDTF">2022-09-13T10:24:16Z</dcterms:modified>
</cp:coreProperties>
</file>